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4" Type="http://schemas.openxmlformats.org/officeDocument/2006/relationships/custom-properties" Target="docProps/custom.xml" /><Relationship Id="rId2" Type="http://schemas.openxmlformats.org/package/2006/relationships/metadata/core-properties" Target="docProps/core.xml" /><Relationship Id="rId3" Type="http://schemas.openxmlformats.org/officeDocument/2006/relationships/extended-properties" Target="docProps/app.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mc:AlternateContent xmlns:mc="http://schemas.openxmlformats.org/markup-compatibility/2006">
    <mc:Choice Requires="x15">
      <x15ac:absPath xmlns:x15ac="http://schemas.microsoft.com/office/spreadsheetml/2010/11/ac" url="https://ekopolis.sharepoint.com/sites/CivilSocietyFundSlovakia/Zdielane dokumenty/CSF SK/5_Programme Mngmt &amp; Budget/4_Príručka_oprávnenosti_vydavkov/1_Call_final_príloha/"/>
    </mc:Choice>
  </mc:AlternateContent>
  <xr:revisionPtr revIDLastSave="67" documentId="8_{05EF7246-A186-4EF7-9283-D3816C0F164A}" xr6:coauthVersionLast="47" xr6:coauthVersionMax="47" xr10:uidLastSave="{7D5B00D1-B765-498F-AE88-5024036B86FC}"/>
  <bookViews>
    <workbookView xWindow="28680" yWindow="-30" windowWidth="29040" windowHeight="15720" xr2:uid="{8E6B7A42-BC3E-403A-80E1-4125918A08A1}"/>
  </bookViews>
  <sheets>
    <sheet name="Kalkulácia_hodinovej sadzby"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15" i="1" l="1"/>
  <c r="H14" i="1"/>
  <c r="H13" i="1"/>
  <c r="C46" i="1"/>
  <c r="C34" i="1"/>
  <c r="G17" i="1"/>
  <c r="E17" i="1"/>
  <c r="G16" i="1"/>
  <c r="E16" i="1"/>
  <c r="K16" i="1" s="1"/>
  <c r="F15" i="1"/>
  <c r="J15" i="1" s="1"/>
  <c r="K15" i="1" s="1"/>
  <c r="F14" i="1"/>
  <c r="F13" i="1"/>
  <c r="J13" i="1" s="1"/>
  <c r="K13" i="1" s="1"/>
  <c r="K17" i="1" l="1"/>
  <c r="J14" i="1"/>
  <c r="K14" i="1" s="1"/>
</calcChain>
</file>

<file path=xl/sharedStrings.xml><?xml version="1.0" encoding="utf-8"?>
<sst xmlns="http://schemas.openxmlformats.org/spreadsheetml/2006/main" count="57" uniqueCount="47">
  <si>
    <t>Osobné výdavky sú oprávnené pre:</t>
  </si>
  <si>
    <r>
      <t xml:space="preserve">1. </t>
    </r>
    <r>
      <rPr>
        <sz val="11"/>
        <color theme="1"/>
        <rFont val="Aptos Narrow"/>
        <family val="2"/>
        <scheme val="minor"/>
      </rPr>
      <t>Zamestnancov</t>
    </r>
    <r>
      <rPr>
        <b/>
        <sz val="11"/>
        <color theme="1"/>
        <rFont val="Aptos Narrow"/>
        <family val="2"/>
        <charset val="238"/>
        <scheme val="minor"/>
      </rPr>
      <t xml:space="preserve"> (Z) </t>
    </r>
    <r>
      <rPr>
        <sz val="11"/>
        <color theme="1"/>
        <rFont val="Aptos Narrow"/>
        <family val="2"/>
        <scheme val="minor"/>
      </rPr>
      <t>pracujúci na základe Pracovnej zmluvy, Dohody o vykonaní práce, Dohody o pracovnej činnosti a Dohody o brigádnickej činnosti</t>
    </r>
  </si>
  <si>
    <r>
      <t xml:space="preserve">2. </t>
    </r>
    <r>
      <rPr>
        <sz val="11"/>
        <color theme="1"/>
        <rFont val="Aptos Narrow"/>
        <family val="2"/>
        <scheme val="minor"/>
      </rPr>
      <t>Fyzických osôb</t>
    </r>
    <r>
      <rPr>
        <b/>
        <sz val="11"/>
        <color theme="1"/>
        <rFont val="Aptos Narrow"/>
        <family val="2"/>
        <charset val="238"/>
        <scheme val="minor"/>
      </rPr>
      <t xml:space="preserve"> (FO) </t>
    </r>
    <r>
      <rPr>
        <sz val="11"/>
        <color theme="1"/>
        <rFont val="Aptos Narrow"/>
        <family val="2"/>
        <scheme val="minor"/>
      </rPr>
      <t xml:space="preserve">pracujúcich na základe inej ako pracovnej zmluvy </t>
    </r>
  </si>
  <si>
    <t>Príklad výpočtu hodinovej sadzby na základe poslednej známej dokumentácie</t>
  </si>
  <si>
    <t>Pracovníci projektu</t>
  </si>
  <si>
    <t>Mzdový list / Celková odmena podľa Zmluvy</t>
  </si>
  <si>
    <t>Počet odpracovaných hodín na projekte - podľa pravidiel Programu CSF max
1720 hod/rok</t>
  </si>
  <si>
    <t>Dokladovanie v projektových správach</t>
  </si>
  <si>
    <t>Obdobie</t>
  </si>
  <si>
    <r>
      <t xml:space="preserve">Zamestnanec </t>
    </r>
    <r>
      <rPr>
        <b/>
        <sz val="11"/>
        <color theme="1"/>
        <rFont val="Aptos Narrow"/>
        <family val="2"/>
        <scheme val="minor"/>
      </rPr>
      <t>(Z)</t>
    </r>
    <r>
      <rPr>
        <sz val="11"/>
        <color theme="1"/>
        <rFont val="Aptos Narrow"/>
        <family val="2"/>
        <charset val="238"/>
        <scheme val="minor"/>
      </rPr>
      <t xml:space="preserve">
/Fyzická osoba </t>
    </r>
    <r>
      <rPr>
        <b/>
        <sz val="11"/>
        <color theme="1"/>
        <rFont val="Aptos Narrow"/>
        <family val="2"/>
        <scheme val="minor"/>
      </rPr>
      <t>(FO)</t>
    </r>
  </si>
  <si>
    <t>počet mesiacov za dané obdobie</t>
  </si>
  <si>
    <r>
      <t xml:space="preserve">Uveďte:
Cenu práce bez sociálneho fondu v prípade </t>
    </r>
    <r>
      <rPr>
        <b/>
        <sz val="11"/>
        <color rgb="FF000000"/>
        <rFont val="Aptos Narrow"/>
        <family val="2"/>
      </rPr>
      <t xml:space="preserve">Z </t>
    </r>
    <r>
      <rPr>
        <sz val="11"/>
        <color rgb="FF000000"/>
        <rFont val="Aptos Narrow"/>
        <family val="2"/>
      </rPr>
      <t xml:space="preserve">(podľa mzdového listu)/
Fakturovanú odmena za zodpovedajúce obdobiev prípade </t>
    </r>
    <r>
      <rPr>
        <b/>
        <sz val="11"/>
        <color rgb="FF000000"/>
        <rFont val="Aptos Narrow"/>
        <family val="2"/>
      </rPr>
      <t>FO</t>
    </r>
  </si>
  <si>
    <t xml:space="preserve">Uveďte "počet pracovných hodín" za dané obdobie
podľa Fondu pracovného času v SR  https://calendar.zoznam.sk/worktime-sksk.php
Nižšie viď pomôcka
</t>
  </si>
  <si>
    <r>
      <t>Uveďte:
1. súčet hodín ( odpracované hodiny + hodiny dovolenky + hodiny sviatkov) za obdobie podľa mzdového listu  (prípad</t>
    </r>
    <r>
      <rPr>
        <b/>
        <sz val="11"/>
        <color rgb="FF000000"/>
        <rFont val="Aptos Narrow"/>
        <family val="2"/>
      </rPr>
      <t xml:space="preserve"> Z)
</t>
    </r>
    <r>
      <rPr>
        <sz val="11"/>
        <color rgb="FF000000"/>
        <rFont val="Aptos Narrow"/>
        <family val="2"/>
      </rPr>
      <t>2. súčet odpracovaných hodín podľa zmluvy s dohodnutou odmenou za  obdobie (prípad</t>
    </r>
    <r>
      <rPr>
        <b/>
        <sz val="11"/>
        <color rgb="FF000000"/>
        <rFont val="Aptos Narrow"/>
        <family val="2"/>
      </rPr>
      <t xml:space="preserve"> FO)</t>
    </r>
  </si>
  <si>
    <t>Kalkulácia  úväzku</t>
  </si>
  <si>
    <t>Pracovník 1</t>
  </si>
  <si>
    <t>01/05/2024 -30/04/2025</t>
  </si>
  <si>
    <t xml:space="preserve">Z
</t>
  </si>
  <si>
    <r>
      <t xml:space="preserve">V prípade </t>
    </r>
    <r>
      <rPr>
        <b/>
        <sz val="11"/>
        <color rgb="FF000000"/>
        <rFont val="Calibri"/>
        <family val="2"/>
        <charset val="238"/>
      </rPr>
      <t>Z</t>
    </r>
    <r>
      <rPr>
        <sz val="11"/>
        <color rgb="FF000000"/>
        <rFont val="Calibri"/>
        <family val="2"/>
        <charset val="238"/>
      </rPr>
      <t xml:space="preserve">: mzdový list/listy za dané obdobie so zákonnými náležitosťami 
alebo
V prípade </t>
    </r>
    <r>
      <rPr>
        <b/>
        <sz val="11"/>
        <color rgb="FF000000"/>
        <rFont val="Calibri"/>
        <family val="2"/>
        <charset val="238"/>
      </rPr>
      <t xml:space="preserve">FO: </t>
    </r>
    <r>
      <rPr>
        <sz val="11"/>
        <color rgb="FF000000"/>
        <rFont val="Calibri"/>
        <family val="2"/>
        <charset val="238"/>
      </rPr>
      <t>Zmluvu s dohodnutou  odmenou za dané obdobie</t>
    </r>
  </si>
  <si>
    <t>Preukazuje sa výkazmi práce
max. počet odpr. hodín podľa výkazov prác je max 1720 hod/rok</t>
  </si>
  <si>
    <t>Pracovník 2</t>
  </si>
  <si>
    <t>01/12/2024 - 31/07/2025</t>
  </si>
  <si>
    <t>Pracovník 3</t>
  </si>
  <si>
    <t>01/02/2025 -31/05/2025</t>
  </si>
  <si>
    <t>Pracovník 4</t>
  </si>
  <si>
    <t>FO</t>
  </si>
  <si>
    <t>NA</t>
  </si>
  <si>
    <t>Preukazuje sa výkazmi práce, prípadne faktúrou s rozpisom činností podľa hodín
max. počet odpr. hodín podľa výkazov prác je max 1720 hod/rok</t>
  </si>
  <si>
    <t>Pracovník 5</t>
  </si>
  <si>
    <t>01/01/2025 -31/12/2025</t>
  </si>
  <si>
    <t>Poznámka:</t>
  </si>
  <si>
    <t xml:space="preserve">V prípade zjednodušeného vykazovanie osobných výdavov je možné si uplatniť len odmenu za odpracované hodiny, ale neuplatňuje sa: preplatenie dovolenky, ani sviatku a ani náhrada príjmu za pracovnú neschopnosť.   </t>
  </si>
  <si>
    <t xml:space="preserve"> </t>
  </si>
  <si>
    <t>Pomôcka k Fondu pracovného času</t>
  </si>
  <si>
    <t>mesiace</t>
  </si>
  <si>
    <t>počet pracovných hodín pri 8hod. Pracovnom čase</t>
  </si>
  <si>
    <t>Osobné výdavky môžete rozpočtovať formou:</t>
  </si>
  <si>
    <t xml:space="preserve">1. </t>
  </si>
  <si>
    <t>výpočtom hodinovej sadzby  - použité pri zjednodušenom vykazovaní</t>
  </si>
  <si>
    <t>2.</t>
  </si>
  <si>
    <t>rozpočtovaním odmeny podľa budúcej skutočnej úhrady.</t>
  </si>
  <si>
    <t>Priložte "Tabuľku výpočtu hodinovej sadzby". Formulár tabuľky je Prílohou Príručky pre oprávnenosť výdavkov a nájdete ju tu:-------------------------( link na web)</t>
  </si>
  <si>
    <t>Priložte podpornú dokumentáciu ak použijete formu rozpočtovania podľa bodu 1.</t>
  </si>
  <si>
    <r>
      <t xml:space="preserve">Hodinová sadzba
celkovej ceny práce </t>
    </r>
    <r>
      <rPr>
        <b/>
        <sz val="11"/>
        <color theme="1"/>
        <rFont val="Aptos Narrow"/>
        <family val="2"/>
        <scheme val="minor"/>
      </rPr>
      <t xml:space="preserve">(Z)
</t>
    </r>
    <r>
      <rPr>
        <sz val="11"/>
        <color theme="1"/>
        <rFont val="Aptos Narrow"/>
        <family val="2"/>
        <scheme val="minor"/>
      </rPr>
      <t xml:space="preserve">fakturovanej odmeny </t>
    </r>
    <r>
      <rPr>
        <b/>
        <sz val="11"/>
        <color theme="1"/>
        <rFont val="Aptos Narrow"/>
        <family val="2"/>
        <scheme val="minor"/>
      </rPr>
      <t>(FO)
Uveďte DO ROZPOČTU v eGrante</t>
    </r>
  </si>
  <si>
    <r>
      <t xml:space="preserve">Povinná sprievodná dokumentácia k rozpočtu
</t>
    </r>
    <r>
      <rPr>
        <b/>
        <sz val="11"/>
        <color theme="1"/>
        <rFont val="Aptos Narrow"/>
        <family val="2"/>
        <scheme val="minor"/>
      </rPr>
      <t xml:space="preserve">priložte ku každému pracovníkovi v rozpočte - v eGrante
</t>
    </r>
  </si>
  <si>
    <t xml:space="preserve">Príloha č. 1  Príručky k oprávnenosti výdavkov v Programe EEA Civil Society Fund Slovakia </t>
  </si>
  <si>
    <t xml:space="preserve"> Tabuľka na výpočet hodinovej sadzby – podklad na zjednodušené vykazovanie (SCOs)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</si>
</sst>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4" formatCode="_-* #,##0.00\ [$€-41B]_-;\-* #,##0.00\ [$€-41B]_-;_-* &quot;-&quot;??\ [$€-41B]_-;_-@_-"/>
  </numFmts>
  <fonts count="12" x14ac:knownFonts="1">
    <font>
      <sz val="11"/>
      <color theme="1"/>
      <name val="Aptos Narrow"/>
      <family val="2"/>
      <charset val="238"/>
      <scheme val="minor"/>
    </font>
    <font>
      <sz val="11"/>
      <color theme="1"/>
      <name val="Aptos Narrow"/>
      <family val="2"/>
      <charset val="238"/>
      <scheme val="minor"/>
    </font>
    <font>
      <sz val="11"/>
      <color rgb="FFFF0000"/>
      <name val="Aptos Narrow"/>
      <family val="2"/>
      <charset val="238"/>
      <scheme val="minor"/>
    </font>
    <font>
      <b/>
      <sz val="11"/>
      <color theme="1"/>
      <name val="Aptos Narrow"/>
      <family val="2"/>
      <charset val="238"/>
      <scheme val="minor"/>
    </font>
    <font>
      <b/>
      <sz val="11"/>
      <color theme="1"/>
      <name val="Aptos Narrow"/>
      <family val="2"/>
      <scheme val="minor"/>
    </font>
    <font>
      <sz val="11"/>
      <color theme="1"/>
      <name val="Aptos Narrow"/>
      <family val="2"/>
      <scheme val="minor"/>
    </font>
    <font>
      <sz val="11"/>
      <color rgb="FF000000"/>
      <name val="Aptos Narrow"/>
      <family val="2"/>
    </font>
    <font>
      <b/>
      <sz val="11"/>
      <color rgb="FF000000"/>
      <name val="Aptos Narrow"/>
      <family val="2"/>
    </font>
    <font>
      <sz val="11"/>
      <color theme="1"/>
      <name val="Calibri"/>
      <family val="2"/>
      <charset val="238"/>
    </font>
    <font>
      <sz val="11"/>
      <color rgb="FF000000"/>
      <name val="Calibri"/>
      <family val="2"/>
      <charset val="238"/>
    </font>
    <font>
      <b/>
      <sz val="11"/>
      <color rgb="FF000000"/>
      <name val="Calibri"/>
      <family val="2"/>
      <charset val="238"/>
    </font>
    <font>
      <sz val="12"/>
      <color theme="1"/>
      <name val="Aptos Narrow"/>
      <family val="2"/>
      <charset val="238"/>
      <scheme val="minor"/>
    </font>
  </fonts>
  <fills count="2">
    <fill>
      <patternFill patternType="none"/>
    </fill>
    <fill>
      <patternFill patternType="gray125"/>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2">
    <xf numFmtId="0" fontId="0" fillId="0" borderId="0"/>
    <xf numFmtId="9" fontId="1" fillId="0" borderId="0" applyFont="0" applyFill="0" applyBorder="0" applyAlignment="0" applyProtection="0"/>
  </cellStyleXfs>
  <cellXfs count="42">
    <xf numFmtId="0" fontId="0" fillId="0" borderId="0" xfId="0"/>
    <xf numFmtId="0" fontId="4" fillId="0" borderId="0" xfId="0" applyFont="1"/>
    <xf numFmtId="0" fontId="3" fillId="0" borderId="0" xfId="0" applyFont="1"/>
    <xf numFmtId="0" fontId="3" fillId="0" borderId="0" xfId="0" applyFont="1" applyAlignment="1">
      <alignment horizontal="left" vertical="center" indent="1"/>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1" xfId="0" applyBorder="1" applyAlignment="1">
      <alignment horizontal="center" vertical="center" wrapText="1"/>
    </xf>
    <xf numFmtId="0" fontId="0" fillId="0" borderId="5" xfId="0" applyBorder="1" applyAlignment="1">
      <alignment horizontal="center" vertical="center" wrapText="1"/>
    </xf>
    <xf numFmtId="0" fontId="0" fillId="0" borderId="0" xfId="0" applyAlignment="1">
      <alignment wrapText="1"/>
    </xf>
    <xf numFmtId="0" fontId="0" fillId="0" borderId="1" xfId="0" applyBorder="1" applyAlignment="1">
      <alignment horizontal="center" vertical="center"/>
    </xf>
    <xf numFmtId="0" fontId="6" fillId="0" borderId="1" xfId="0" applyFont="1" applyBorder="1" applyAlignment="1">
      <alignment horizontal="center" vertical="center" wrapText="1"/>
    </xf>
    <xf numFmtId="0" fontId="8" fillId="0" borderId="1" xfId="0" applyFont="1" applyBorder="1" applyAlignment="1">
      <alignment vertical="center"/>
    </xf>
    <xf numFmtId="0" fontId="8" fillId="0" borderId="1" xfId="0" applyFont="1" applyBorder="1" applyAlignment="1">
      <alignment horizontal="center" vertical="center" wrapText="1"/>
    </xf>
    <xf numFmtId="164" fontId="8" fillId="0" borderId="1" xfId="0" applyNumberFormat="1" applyFont="1" applyBorder="1" applyAlignment="1">
      <alignment vertical="center"/>
    </xf>
    <xf numFmtId="43" fontId="8" fillId="0" borderId="1" xfId="0" applyNumberFormat="1" applyFont="1" applyBorder="1" applyAlignment="1">
      <alignment vertical="center"/>
    </xf>
    <xf numFmtId="9" fontId="8" fillId="0" borderId="1" xfId="1" applyFont="1" applyBorder="1" applyAlignment="1">
      <alignment vertical="center"/>
    </xf>
    <xf numFmtId="2" fontId="8" fillId="0" borderId="1" xfId="0" applyNumberFormat="1" applyFont="1" applyBorder="1" applyAlignment="1">
      <alignment vertical="center"/>
    </xf>
    <xf numFmtId="0" fontId="8" fillId="0" borderId="0" xfId="0" applyFont="1"/>
    <xf numFmtId="0" fontId="0" fillId="0" borderId="1" xfId="0" applyBorder="1" applyAlignment="1">
      <alignment vertical="center"/>
    </xf>
    <xf numFmtId="9" fontId="8" fillId="0" borderId="1" xfId="1" applyFont="1" applyFill="1" applyBorder="1" applyAlignment="1">
      <alignment vertical="center"/>
    </xf>
    <xf numFmtId="0" fontId="0" fillId="0" borderId="0" xfId="0" applyAlignment="1">
      <alignment horizontal="center"/>
    </xf>
    <xf numFmtId="0" fontId="8" fillId="0" borderId="0" xfId="0" applyFont="1" applyAlignment="1">
      <alignment vertical="center"/>
    </xf>
    <xf numFmtId="164" fontId="0" fillId="0" borderId="0" xfId="0" applyNumberFormat="1"/>
    <xf numFmtId="164" fontId="2" fillId="0" borderId="0" xfId="0" applyNumberFormat="1" applyFont="1" applyAlignment="1">
      <alignment horizontal="center" vertical="center"/>
    </xf>
    <xf numFmtId="0" fontId="0" fillId="0" borderId="1" xfId="0" applyBorder="1"/>
    <xf numFmtId="0" fontId="0" fillId="0" borderId="1" xfId="0" applyBorder="1" applyAlignment="1">
      <alignment wrapText="1"/>
    </xf>
    <xf numFmtId="17" fontId="0" fillId="0" borderId="1" xfId="0" applyNumberFormat="1" applyBorder="1"/>
    <xf numFmtId="164" fontId="8" fillId="0" borderId="0" xfId="0" applyNumberFormat="1" applyFont="1"/>
    <xf numFmtId="0" fontId="5" fillId="0" borderId="0" xfId="0" applyFont="1"/>
    <xf numFmtId="0" fontId="11" fillId="0" borderId="0" xfId="0" applyFont="1"/>
    <xf numFmtId="0" fontId="0" fillId="0" borderId="5" xfId="0" applyBorder="1" applyAlignment="1">
      <alignment horizontal="center" vertical="center" wrapText="1"/>
    </xf>
    <xf numFmtId="0" fontId="0" fillId="0" borderId="6" xfId="0" applyBorder="1" applyAlignment="1">
      <alignment horizontal="center" vertical="center" wrapText="1"/>
    </xf>
    <xf numFmtId="0" fontId="9" fillId="0" borderId="5" xfId="0" applyFont="1" applyBorder="1" applyAlignment="1">
      <alignment horizontal="center" vertical="center" wrapText="1"/>
    </xf>
    <xf numFmtId="0" fontId="9" fillId="0" borderId="7" xfId="0" applyFont="1" applyBorder="1" applyAlignment="1">
      <alignment horizontal="center" vertical="center" wrapText="1"/>
    </xf>
    <xf numFmtId="0" fontId="9" fillId="0" borderId="6" xfId="0" applyFont="1" applyBorder="1" applyAlignment="1">
      <alignment horizontal="center" vertical="center" wrapText="1"/>
    </xf>
    <xf numFmtId="0" fontId="8" fillId="0" borderId="5" xfId="0" applyFont="1" applyBorder="1" applyAlignment="1">
      <alignment horizontal="center" vertical="center" wrapText="1"/>
    </xf>
    <xf numFmtId="0" fontId="8" fillId="0" borderId="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 xfId="0" applyFont="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cellXfs>
  <cellStyles count="2">
    <cellStyle name="Normálna" xfId="0" builtinId="0"/>
    <cellStyle name="Percentá"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C4A27-BE9F-4AF1-9178-1A71BE65DF9C}">
  <dimension ref="A1:M66"/>
  <sheetViews>
    <sheetView tabSelected="1" zoomScale="110" zoomScaleNormal="110" workbookViewId="0"/>
  </sheetViews>
  <sheetFormatPr defaultRowHeight="14.4" x14ac:dyDescent="0.3"/>
  <cols>
    <col min="1" max="1" width="12.88671875" customWidth="1"/>
    <col min="2" max="2" width="25.21875" customWidth="1"/>
    <col min="3" max="3" width="14.88671875" customWidth="1"/>
    <col min="4" max="4" width="9.44140625" customWidth="1"/>
    <col min="5" max="5" width="22.5546875" customWidth="1"/>
    <col min="6" max="6" width="23.77734375" customWidth="1"/>
    <col min="7" max="7" width="30.88671875" customWidth="1"/>
    <col min="8" max="8" width="17.77734375" customWidth="1"/>
    <col min="9" max="9" width="24.44140625" customWidth="1"/>
    <col min="10" max="10" width="16.88671875" customWidth="1"/>
    <col min="11" max="11" width="22.21875" customWidth="1"/>
    <col min="12" max="12" width="19" customWidth="1"/>
    <col min="13" max="13" width="11.77734375" customWidth="1"/>
  </cols>
  <sheetData>
    <row r="1" spans="1:13" ht="15.6" x14ac:dyDescent="0.3">
      <c r="A1" s="30" t="s">
        <v>45</v>
      </c>
    </row>
    <row r="3" spans="1:13" x14ac:dyDescent="0.3">
      <c r="A3" s="1" t="s">
        <v>46</v>
      </c>
    </row>
    <row r="4" spans="1:13" x14ac:dyDescent="0.3">
      <c r="A4" s="1"/>
    </row>
    <row r="5" spans="1:13" x14ac:dyDescent="0.3">
      <c r="A5" s="2" t="s">
        <v>0</v>
      </c>
    </row>
    <row r="6" spans="1:13" x14ac:dyDescent="0.3">
      <c r="A6" s="3" t="s">
        <v>1</v>
      </c>
    </row>
    <row r="7" spans="1:13" x14ac:dyDescent="0.3">
      <c r="A7" s="3" t="s">
        <v>2</v>
      </c>
    </row>
    <row r="8" spans="1:13" x14ac:dyDescent="0.3">
      <c r="A8" s="1"/>
    </row>
    <row r="9" spans="1:13" x14ac:dyDescent="0.3">
      <c r="A9" s="29" t="s">
        <v>3</v>
      </c>
      <c r="F9" s="23"/>
    </row>
    <row r="10" spans="1:13" x14ac:dyDescent="0.3">
      <c r="A10" s="1"/>
    </row>
    <row r="11" spans="1:13" ht="31.2" customHeight="1" x14ac:dyDescent="0.3">
      <c r="A11" s="41" t="s">
        <v>4</v>
      </c>
      <c r="B11" s="4" t="s">
        <v>5</v>
      </c>
      <c r="C11" s="5"/>
      <c r="D11" s="5"/>
      <c r="E11" s="5"/>
      <c r="F11" s="5"/>
      <c r="G11" s="5"/>
      <c r="H11" s="6"/>
      <c r="I11" s="40" t="s">
        <v>44</v>
      </c>
      <c r="J11" s="40" t="s">
        <v>6</v>
      </c>
      <c r="K11" s="40" t="s">
        <v>43</v>
      </c>
      <c r="L11" s="31" t="s">
        <v>7</v>
      </c>
      <c r="M11" s="9"/>
    </row>
    <row r="12" spans="1:13" ht="141.75" customHeight="1" x14ac:dyDescent="0.3">
      <c r="A12" s="41"/>
      <c r="B12" s="10" t="s">
        <v>8</v>
      </c>
      <c r="C12" s="7" t="s">
        <v>9</v>
      </c>
      <c r="D12" s="7" t="s">
        <v>10</v>
      </c>
      <c r="E12" s="11" t="s">
        <v>11</v>
      </c>
      <c r="F12" s="7" t="s">
        <v>12</v>
      </c>
      <c r="G12" s="11" t="s">
        <v>13</v>
      </c>
      <c r="H12" s="8" t="s">
        <v>14</v>
      </c>
      <c r="I12" s="40"/>
      <c r="J12" s="40"/>
      <c r="K12" s="40"/>
      <c r="L12" s="32"/>
      <c r="M12" s="9"/>
    </row>
    <row r="13" spans="1:13" s="18" customFormat="1" ht="39.75" customHeight="1" x14ac:dyDescent="0.3">
      <c r="A13" s="12" t="s">
        <v>15</v>
      </c>
      <c r="B13" s="12" t="s">
        <v>16</v>
      </c>
      <c r="C13" s="13" t="s">
        <v>17</v>
      </c>
      <c r="D13" s="13">
        <v>12</v>
      </c>
      <c r="E13" s="14">
        <v>25242.9</v>
      </c>
      <c r="F13" s="15">
        <f>SUM(B27:B38)</f>
        <v>1992</v>
      </c>
      <c r="G13" s="15">
        <v>1992</v>
      </c>
      <c r="H13" s="16">
        <f>ROUND(G13/F13,2)</f>
        <v>1</v>
      </c>
      <c r="I13" s="33" t="s">
        <v>18</v>
      </c>
      <c r="J13" s="17">
        <f>ROUND((1720/12*D13)*H13,2)</f>
        <v>1720</v>
      </c>
      <c r="K13" s="14">
        <f>E13/J13</f>
        <v>14.676104651162792</v>
      </c>
      <c r="L13" s="36" t="s">
        <v>19</v>
      </c>
      <c r="M13" s="28"/>
    </row>
    <row r="14" spans="1:13" ht="41.25" customHeight="1" x14ac:dyDescent="0.3">
      <c r="A14" s="19" t="s">
        <v>20</v>
      </c>
      <c r="B14" s="12" t="s">
        <v>21</v>
      </c>
      <c r="C14" s="13" t="s">
        <v>17</v>
      </c>
      <c r="D14" s="13">
        <v>8</v>
      </c>
      <c r="E14" s="14">
        <v>33013.620000000003</v>
      </c>
      <c r="F14" s="15">
        <f>SUM(B34:B41)</f>
        <v>1320</v>
      </c>
      <c r="G14" s="15">
        <v>1100</v>
      </c>
      <c r="H14" s="20">
        <f>ROUND(G14/F14,2)</f>
        <v>0.83</v>
      </c>
      <c r="I14" s="34"/>
      <c r="J14" s="17">
        <f t="shared" ref="J14:J15" si="0">ROUND((1720/12*D14)*H14,2)</f>
        <v>951.73</v>
      </c>
      <c r="K14" s="14">
        <f>E14/J14</f>
        <v>34.688010255009303</v>
      </c>
      <c r="L14" s="37"/>
      <c r="M14" s="18"/>
    </row>
    <row r="15" spans="1:13" ht="42" customHeight="1" x14ac:dyDescent="0.3">
      <c r="A15" s="12" t="s">
        <v>22</v>
      </c>
      <c r="B15" s="12" t="s">
        <v>23</v>
      </c>
      <c r="C15" s="13" t="s">
        <v>17</v>
      </c>
      <c r="D15" s="13">
        <v>4</v>
      </c>
      <c r="E15" s="14">
        <v>9321</v>
      </c>
      <c r="F15" s="15">
        <f>SUM(B36:B39)</f>
        <v>648</v>
      </c>
      <c r="G15" s="15">
        <v>300</v>
      </c>
      <c r="H15" s="20">
        <f>ROUND(G15/F15,2)</f>
        <v>0.46</v>
      </c>
      <c r="I15" s="34"/>
      <c r="J15" s="17">
        <f t="shared" si="0"/>
        <v>263.73</v>
      </c>
      <c r="K15" s="14">
        <f>E15/J15</f>
        <v>35.342964395404387</v>
      </c>
      <c r="L15" s="38"/>
    </row>
    <row r="16" spans="1:13" ht="66.599999999999994" customHeight="1" x14ac:dyDescent="0.3">
      <c r="A16" s="12" t="s">
        <v>24</v>
      </c>
      <c r="B16" s="12" t="s">
        <v>23</v>
      </c>
      <c r="C16" s="13" t="s">
        <v>25</v>
      </c>
      <c r="D16" s="13">
        <v>4</v>
      </c>
      <c r="E16" s="14">
        <f>4*1500</f>
        <v>6000</v>
      </c>
      <c r="F16" s="15" t="s">
        <v>26</v>
      </c>
      <c r="G16" s="15">
        <f>4*100</f>
        <v>400</v>
      </c>
      <c r="H16" s="16" t="s">
        <v>26</v>
      </c>
      <c r="I16" s="34"/>
      <c r="J16" s="17" t="s">
        <v>26</v>
      </c>
      <c r="K16" s="14">
        <f>E16/G16</f>
        <v>15</v>
      </c>
      <c r="L16" s="39" t="s">
        <v>27</v>
      </c>
    </row>
    <row r="17" spans="1:12" ht="66.599999999999994" customHeight="1" x14ac:dyDescent="0.3">
      <c r="A17" s="19" t="s">
        <v>28</v>
      </c>
      <c r="B17" s="12" t="s">
        <v>29</v>
      </c>
      <c r="C17" s="13" t="s">
        <v>25</v>
      </c>
      <c r="D17" s="13">
        <v>12</v>
      </c>
      <c r="E17" s="14">
        <f>12*1500</f>
        <v>18000</v>
      </c>
      <c r="F17" s="15" t="s">
        <v>26</v>
      </c>
      <c r="G17" s="15">
        <f>12*100</f>
        <v>1200</v>
      </c>
      <c r="H17" s="16" t="s">
        <v>26</v>
      </c>
      <c r="I17" s="35"/>
      <c r="J17" s="17" t="s">
        <v>26</v>
      </c>
      <c r="K17" s="14">
        <f>E17/G17</f>
        <v>15</v>
      </c>
      <c r="L17" s="39"/>
    </row>
    <row r="18" spans="1:12" x14ac:dyDescent="0.3">
      <c r="E18" s="21"/>
    </row>
    <row r="19" spans="1:12" x14ac:dyDescent="0.3">
      <c r="A19" t="s">
        <v>30</v>
      </c>
      <c r="B19" s="22" t="s">
        <v>31</v>
      </c>
      <c r="C19" s="22"/>
      <c r="D19" s="22"/>
      <c r="E19" s="22"/>
      <c r="F19" s="22"/>
      <c r="G19" s="22"/>
      <c r="J19" s="23"/>
    </row>
    <row r="20" spans="1:12" x14ac:dyDescent="0.3">
      <c r="E20" s="24"/>
      <c r="F20" s="23"/>
      <c r="J20" s="23"/>
      <c r="K20" s="23" t="s">
        <v>32</v>
      </c>
    </row>
    <row r="21" spans="1:12" ht="34.200000000000003" customHeight="1" x14ac:dyDescent="0.3">
      <c r="A21" s="40" t="s">
        <v>33</v>
      </c>
      <c r="B21" s="40"/>
    </row>
    <row r="22" spans="1:12" ht="28.8" x14ac:dyDescent="0.3">
      <c r="A22" s="25" t="s">
        <v>34</v>
      </c>
      <c r="B22" s="26" t="s">
        <v>35</v>
      </c>
    </row>
    <row r="23" spans="1:12" x14ac:dyDescent="0.3">
      <c r="A23" s="27">
        <v>45292</v>
      </c>
      <c r="B23" s="25">
        <v>176</v>
      </c>
    </row>
    <row r="24" spans="1:12" x14ac:dyDescent="0.3">
      <c r="A24" s="27">
        <v>45323</v>
      </c>
      <c r="B24" s="25">
        <v>168</v>
      </c>
    </row>
    <row r="25" spans="1:12" x14ac:dyDescent="0.3">
      <c r="A25" s="27">
        <v>45352</v>
      </c>
      <c r="B25" s="25">
        <v>160</v>
      </c>
    </row>
    <row r="26" spans="1:12" x14ac:dyDescent="0.3">
      <c r="A26" s="27">
        <v>45383</v>
      </c>
      <c r="B26" s="25">
        <v>168</v>
      </c>
    </row>
    <row r="27" spans="1:12" x14ac:dyDescent="0.3">
      <c r="A27" s="27">
        <v>45413</v>
      </c>
      <c r="B27" s="25">
        <v>168</v>
      </c>
    </row>
    <row r="28" spans="1:12" x14ac:dyDescent="0.3">
      <c r="A28" s="27">
        <v>45444</v>
      </c>
      <c r="B28" s="25">
        <v>160</v>
      </c>
    </row>
    <row r="29" spans="1:12" x14ac:dyDescent="0.3">
      <c r="A29" s="27">
        <v>45474</v>
      </c>
      <c r="B29" s="25">
        <v>176</v>
      </c>
    </row>
    <row r="30" spans="1:12" x14ac:dyDescent="0.3">
      <c r="A30" s="27">
        <v>45505</v>
      </c>
      <c r="B30" s="25">
        <v>168</v>
      </c>
    </row>
    <row r="31" spans="1:12" x14ac:dyDescent="0.3">
      <c r="A31" s="27">
        <v>45536</v>
      </c>
      <c r="B31" s="25">
        <v>168</v>
      </c>
    </row>
    <row r="32" spans="1:12" x14ac:dyDescent="0.3">
      <c r="A32" s="27">
        <v>45566</v>
      </c>
      <c r="B32" s="25">
        <v>184</v>
      </c>
    </row>
    <row r="33" spans="1:5" x14ac:dyDescent="0.3">
      <c r="A33" s="27">
        <v>45597</v>
      </c>
      <c r="B33" s="25">
        <v>160</v>
      </c>
    </row>
    <row r="34" spans="1:5" x14ac:dyDescent="0.3">
      <c r="A34" s="27">
        <v>45627</v>
      </c>
      <c r="B34" s="25">
        <v>152</v>
      </c>
      <c r="C34">
        <f>SUM(B23:B34)</f>
        <v>2008</v>
      </c>
    </row>
    <row r="35" spans="1:5" x14ac:dyDescent="0.3">
      <c r="A35" s="27">
        <v>45658</v>
      </c>
      <c r="B35" s="25">
        <v>168</v>
      </c>
    </row>
    <row r="36" spans="1:5" x14ac:dyDescent="0.3">
      <c r="A36" s="27">
        <v>45689</v>
      </c>
      <c r="B36" s="25">
        <v>160</v>
      </c>
    </row>
    <row r="37" spans="1:5" x14ac:dyDescent="0.3">
      <c r="A37" s="27">
        <v>45717</v>
      </c>
      <c r="B37" s="25">
        <v>168</v>
      </c>
    </row>
    <row r="38" spans="1:5" x14ac:dyDescent="0.3">
      <c r="A38" s="27">
        <v>45748</v>
      </c>
      <c r="B38" s="25">
        <v>160</v>
      </c>
    </row>
    <row r="39" spans="1:5" x14ac:dyDescent="0.3">
      <c r="A39" s="27">
        <v>45778</v>
      </c>
      <c r="B39" s="25">
        <v>160</v>
      </c>
    </row>
    <row r="40" spans="1:5" x14ac:dyDescent="0.3">
      <c r="A40" s="27">
        <v>45809</v>
      </c>
      <c r="B40" s="25">
        <v>168</v>
      </c>
    </row>
    <row r="41" spans="1:5" x14ac:dyDescent="0.3">
      <c r="A41" s="27">
        <v>45839</v>
      </c>
      <c r="B41" s="25">
        <v>184</v>
      </c>
    </row>
    <row r="42" spans="1:5" x14ac:dyDescent="0.3">
      <c r="A42" s="27">
        <v>45870</v>
      </c>
      <c r="B42" s="25">
        <v>160</v>
      </c>
    </row>
    <row r="43" spans="1:5" x14ac:dyDescent="0.3">
      <c r="A43" s="27">
        <v>45901</v>
      </c>
      <c r="B43" s="25">
        <v>168</v>
      </c>
    </row>
    <row r="44" spans="1:5" x14ac:dyDescent="0.3">
      <c r="A44" s="27">
        <v>45931</v>
      </c>
      <c r="B44" s="25">
        <v>184</v>
      </c>
    </row>
    <row r="45" spans="1:5" x14ac:dyDescent="0.3">
      <c r="A45" s="27">
        <v>45962</v>
      </c>
      <c r="B45" s="25">
        <v>152</v>
      </c>
    </row>
    <row r="46" spans="1:5" x14ac:dyDescent="0.3">
      <c r="A46" s="27">
        <v>45992</v>
      </c>
      <c r="B46" s="25">
        <v>160</v>
      </c>
      <c r="C46">
        <f>SUM(B35:B46)</f>
        <v>1992</v>
      </c>
      <c r="E46" t="s">
        <v>32</v>
      </c>
    </row>
    <row r="47" spans="1:5" x14ac:dyDescent="0.3">
      <c r="A47" s="27">
        <v>46023</v>
      </c>
      <c r="B47" s="25"/>
    </row>
    <row r="48" spans="1:5" x14ac:dyDescent="0.3">
      <c r="A48" s="27">
        <v>46054</v>
      </c>
      <c r="B48" s="25"/>
    </row>
    <row r="49" spans="1:2" x14ac:dyDescent="0.3">
      <c r="A49" s="27">
        <v>46082</v>
      </c>
      <c r="B49" s="25"/>
    </row>
    <row r="50" spans="1:2" x14ac:dyDescent="0.3">
      <c r="A50" s="27">
        <v>46113</v>
      </c>
      <c r="B50" s="25"/>
    </row>
    <row r="51" spans="1:2" x14ac:dyDescent="0.3">
      <c r="A51" s="27">
        <v>46143</v>
      </c>
      <c r="B51" s="25"/>
    </row>
    <row r="52" spans="1:2" x14ac:dyDescent="0.3">
      <c r="A52" s="27">
        <v>46174</v>
      </c>
      <c r="B52" s="25"/>
    </row>
    <row r="53" spans="1:2" x14ac:dyDescent="0.3">
      <c r="A53" s="27">
        <v>46204</v>
      </c>
      <c r="B53" s="25"/>
    </row>
    <row r="54" spans="1:2" x14ac:dyDescent="0.3">
      <c r="A54" s="27">
        <v>46235</v>
      </c>
      <c r="B54" s="25"/>
    </row>
    <row r="55" spans="1:2" x14ac:dyDescent="0.3">
      <c r="A55" s="27">
        <v>46266</v>
      </c>
      <c r="B55" s="25"/>
    </row>
    <row r="56" spans="1:2" x14ac:dyDescent="0.3">
      <c r="A56" s="27">
        <v>46296</v>
      </c>
      <c r="B56" s="25"/>
    </row>
    <row r="57" spans="1:2" x14ac:dyDescent="0.3">
      <c r="A57" s="27">
        <v>46327</v>
      </c>
      <c r="B57" s="25"/>
    </row>
    <row r="58" spans="1:2" x14ac:dyDescent="0.3">
      <c r="A58" s="27">
        <v>46357</v>
      </c>
      <c r="B58" s="25"/>
    </row>
    <row r="62" spans="1:2" x14ac:dyDescent="0.3">
      <c r="A62" t="s">
        <v>36</v>
      </c>
    </row>
    <row r="63" spans="1:2" x14ac:dyDescent="0.3">
      <c r="A63" t="s">
        <v>37</v>
      </c>
      <c r="B63" t="s">
        <v>38</v>
      </c>
    </row>
    <row r="64" spans="1:2" x14ac:dyDescent="0.3">
      <c r="A64" t="s">
        <v>39</v>
      </c>
      <c r="B64" t="s">
        <v>40</v>
      </c>
    </row>
    <row r="65" spans="1:1" x14ac:dyDescent="0.3">
      <c r="A65" t="s">
        <v>41</v>
      </c>
    </row>
    <row r="66" spans="1:1" x14ac:dyDescent="0.3">
      <c r="A66" t="s">
        <v>42</v>
      </c>
    </row>
  </sheetData>
  <mergeCells count="9">
    <mergeCell ref="L11:L12"/>
    <mergeCell ref="I13:I17"/>
    <mergeCell ref="L13:L15"/>
    <mergeCell ref="L16:L17"/>
    <mergeCell ref="A21:B21"/>
    <mergeCell ref="A11:A12"/>
    <mergeCell ref="I11:I12"/>
    <mergeCell ref="J11:J12"/>
    <mergeCell ref="K11:K1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4AF10C531429174E889FC1F738D52250" ma:contentTypeVersion="12" ma:contentTypeDescription="Umožňuje vytvoriť nový dokument." ma:contentTypeScope="" ma:versionID="44eefae5ac2a168ec40713794278fcb4">
  <xsd:schema xmlns:xsd="http://www.w3.org/2001/XMLSchema" xmlns:xs="http://www.w3.org/2001/XMLSchema" xmlns:p="http://schemas.microsoft.com/office/2006/metadata/properties" xmlns:ns2="e86c68d7-96b4-47a7-b31a-82c440fcd5d9" xmlns:ns3="1713891d-1f38-4abf-957f-f154fada1730" targetNamespace="http://schemas.microsoft.com/office/2006/metadata/properties" ma:root="true" ma:fieldsID="0d36af322166b909dc66074c0368a8c7" ns2:_="" ns3:_="">
    <xsd:import namespace="e86c68d7-96b4-47a7-b31a-82c440fcd5d9"/>
    <xsd:import namespace="1713891d-1f38-4abf-957f-f154fada17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86c68d7-96b4-47a7-b31a-82c440fcd5d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Značky obrázka" ma:readOnly="false" ma:fieldId="{5cf76f15-5ced-4ddc-b409-7134ff3c332f}" ma:taxonomyMulti="true" ma:sspId="faef46ba-690e-4296-948c-a84db52b6107"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713891d-1f38-4abf-957f-f154fada1730"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404ee29-92f7-4b2c-9fb4-a9950ea26ed8}" ma:internalName="TaxCatchAll" ma:showField="CatchAllData" ma:web="1713891d-1f38-4abf-957f-f154fada17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1713891d-1f38-4abf-957f-f154fada1730" xsi:nil="true"/>
    <lcf76f155ced4ddcb4097134ff3c332f xmlns="e86c68d7-96b4-47a7-b31a-82c440fcd5d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67BC1338-D7A6-467F-A81F-BEE740E78E25}"/>
</file>

<file path=customXml/itemProps2.xml><?xml version="1.0" encoding="utf-8"?>
<ds:datastoreItem xmlns:ds="http://schemas.openxmlformats.org/officeDocument/2006/customXml" ds:itemID="{9C08BA2D-E819-420F-8BF7-73E4A807504C}">
  <ds:schemaRefs>
    <ds:schemaRef ds:uri="http://schemas.microsoft.com/sharepoint/v3/contenttype/forms"/>
  </ds:schemaRefs>
</ds:datastoreItem>
</file>

<file path=customXml/itemProps3.xml><?xml version="1.0" encoding="utf-8"?>
<ds:datastoreItem xmlns:ds="http://schemas.openxmlformats.org/officeDocument/2006/customXml" ds:itemID="{3D38AB66-909D-40DB-8C95-3F6DD6D353D0}">
  <ds:schemaRefs>
    <ds:schemaRef ds:uri="http://schemas.microsoft.com/office/2006/metadata/properties"/>
    <ds:schemaRef ds:uri="http://schemas.microsoft.com/office/infopath/2007/PartnerControls"/>
    <ds:schemaRef ds:uri="1713891d-1f38-4abf-957f-f154fada1730"/>
    <ds:schemaRef ds:uri="e86c68d7-96b4-47a7-b31a-82c440fcd5d9"/>
  </ds:schemaRefs>
</ds:datastoreItem>
</file>

<file path=docProps/app.xml><?xml version="1.0" encoding="utf-8"?>
<Properties xmlns="http://schemas.openxmlformats.org/officeDocument/2006/extended-properties" xmlns:vt="http://schemas.openxmlformats.org/officeDocument/2006/docPropsVTypes">
  <Application>Microsoft Excel</Application>
  <AppVersion>16.0300</AppVersion>
  <DocSecurity>0</DocSecurity>
  <ScaleCrop>false</ScaleCrop>
  <HeadingPairs>
    <vt:vector size="2" baseType="variant">
      <vt:variant>
        <vt:lpstr>Worksheets</vt:lpstr>
      </vt:variant>
      <vt:variant>
        <vt:i4>0</vt:i4>
      </vt:variant>
    </vt:vector>
  </HeadingPairs>
  <TitlesOfParts>
    <vt:vector size="0" baseType="lpstr"/>
  </TitlesOfParts>
  <Template/>
  <Manager/>
  <Company/>
  <LinksUpToDate>false</LinksUpToDate>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Príloha k oprávnenosti výdavkov (Príloha 1 k Príručke k oprávnenosti výdavkov)</dc:title>
  <dc:subject>SK-CIVILSOCIETY</dc:subject>
  <dc:creator/>
  <cp:keywords/>
  <dc:description>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dc:description>
  <cp:lastModifiedBy/>
  <dcterms:created xsi:type="dcterms:W3CDTF">2025-09-11T12:47:47Z</dcterms:created>
  <dcterms:modified xsi:type="dcterms:W3CDTF">2026-01-30T11:41:55Z</dcterms:modified>
  <cp:category>8.19.13 Call</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0x0101004AF10C531429174E889FC1F738D52250</vt:lpwstr>
  </property>
  <property fmtid="{D5CDD505-2E9C-101B-9397-08002B2CF9AE}" pid="3" name="MediaServiceImageTags">
    <vt:lpwstr/>
  </property>
  <property fmtid="{D5CDD505-2E9C-101B-9397-08002B2CF9AE}" pid="4" name="Application">
    <vt:lpwstr>GrACE</vt:lpwstr>
  </property>
  <property fmtid="{D5CDD505-2E9C-101B-9397-08002B2CF9AE}" pid="5" name="Funding period">
    <vt:lpwstr>FM 2021-2028</vt:lpwstr>
  </property>
  <property fmtid="{D5CDD505-2E9C-101B-9397-08002B2CF9AE}" pid="6" name="GrACE name">
    <vt:lpwstr>Príloha k oprávnenosti výdavkov (Príloha 1 k Príručke k oprávnenosti výdavkov)</vt:lpwstr>
  </property>
  <property fmtid="{D5CDD505-2E9C-101B-9397-08002B2CF9AE}" pid="7" name="GrACE context">
    <vt:lpwstr>SK-CIVILSOCIETY</vt:lpwstr>
  </property>
  <property fmtid="{D5CDD505-2E9C-101B-9397-08002B2CF9AE}" pid="8" name="GrACE disclaimer">
    <vt:lpwstr>This file is a representation of data sourced from GrACE (the information system for the EEA and Norway Grants) at this date and time of download. Changes to the data in GrACE made after the time of download are not reflected in this file. Please also be aware that any changes you do to this file may not be reflected in the data stored in GrACE. For information on the version/date of the downloaded document, please consult the advanced properties of this file.</vt:lpwstr>
  </property>
  <property fmtid="{D5CDD505-2E9C-101B-9397-08002B2CF9AE}" pid="9" name="GrACE date/time of download UTC">
    <vt:lpwstr>02-11-2026 08:00:51</vt:lpwstr>
  </property>
  <property fmtid="{D5CDD505-2E9C-101B-9397-08002B2CF9AE}" pid="10" name="GrACE date of creation">
    <vt:lpwstr>17-03-2026</vt:lpwstr>
  </property>
  <property fmtid="{D5CDD505-2E9C-101B-9397-08002B2CF9AE}" pid="11" name="GrACE version number and date">
    <vt:lpwstr>v1.0/17-03-2026</vt:lpwstr>
  </property>
  <property fmtid="{D5CDD505-2E9C-101B-9397-08002B2CF9AE}" pid="12" name="GrACE document classification">
    <vt:lpwstr>8.19.13 Call</vt:lpwstr>
  </property>
  <property fmtid="{D5CDD505-2E9C-101B-9397-08002B2CF9AE}" pid="13" name="GrACE reference ID">
    <vt:lpwstr>62763</vt:lpwstr>
  </property>
</Properties>
</file>