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frgibg.sharepoint.com/sites/WCIFComms/Shared Documents/Civil Society Fund 2026/Small Grants/ФИНАЛНИ ДОКУМЕНТИ ЗА КАНДИДАТСТВАНЕ/НОВИ ВЕРСИИ - АВГУСТ/Жоро/"/>
    </mc:Choice>
  </mc:AlternateContent>
  <xr:revisionPtr revIDLastSave="4" documentId="11_71877095AEBCFC6187184A67980D3DADFEE276AF" xr6:coauthVersionLast="47" xr6:coauthVersionMax="47" xr10:uidLastSave="{F364D307-AEDB-4EBA-A84D-3455700D05BF}"/>
  <bookViews>
    <workbookView xWindow="-98" yWindow="-98" windowWidth="21795" windowHeight="12975" xr2:uid="{00000000-000D-0000-FFFF-FFFF00000000}"/>
  </bookViews>
  <sheets>
    <sheet name="Указания за попълване на бюджет" sheetId="6" r:id="rId1"/>
    <sheet name="БЮДЖЕТ" sheetId="3" r:id="rId2"/>
    <sheet name="Sheet1" sheetId="4" state="hidden" r:id="rId3"/>
  </sheets>
  <definedNames>
    <definedName name="BK">#REF!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4" i="3" l="1"/>
  <c r="I84" i="3" s="1"/>
  <c r="F84" i="3"/>
  <c r="O84" i="3" l="1"/>
  <c r="O105" i="3"/>
  <c r="H107" i="3"/>
  <c r="I107" i="3" s="1"/>
  <c r="H108" i="3"/>
  <c r="I108" i="3" s="1"/>
  <c r="H109" i="3"/>
  <c r="I109" i="3" s="1"/>
  <c r="H110" i="3"/>
  <c r="I110" i="3" s="1"/>
  <c r="H106" i="3"/>
  <c r="I106" i="3" s="1"/>
  <c r="F107" i="3"/>
  <c r="F108" i="3"/>
  <c r="H96" i="3"/>
  <c r="I96" i="3" s="1"/>
  <c r="H97" i="3"/>
  <c r="I97" i="3" s="1"/>
  <c r="H98" i="3"/>
  <c r="I98" i="3" s="1"/>
  <c r="H99" i="3"/>
  <c r="I99" i="3" s="1"/>
  <c r="H100" i="3"/>
  <c r="I100" i="3" s="1"/>
  <c r="H101" i="3"/>
  <c r="I101" i="3" s="1"/>
  <c r="H102" i="3"/>
  <c r="I102" i="3" s="1"/>
  <c r="H103" i="3"/>
  <c r="I103" i="3" s="1"/>
  <c r="H104" i="3"/>
  <c r="I104" i="3" s="1"/>
  <c r="H95" i="3"/>
  <c r="I95" i="3" s="1"/>
  <c r="F110" i="3"/>
  <c r="F109" i="3"/>
  <c r="F106" i="3"/>
  <c r="F96" i="3"/>
  <c r="F97" i="3"/>
  <c r="F98" i="3"/>
  <c r="F99" i="3"/>
  <c r="F100" i="3"/>
  <c r="F101" i="3"/>
  <c r="F102" i="3"/>
  <c r="F103" i="3"/>
  <c r="F104" i="3"/>
  <c r="F95" i="3"/>
  <c r="F87" i="3"/>
  <c r="F88" i="3"/>
  <c r="F89" i="3"/>
  <c r="F90" i="3"/>
  <c r="F86" i="3"/>
  <c r="H87" i="3"/>
  <c r="I87" i="3" s="1"/>
  <c r="H88" i="3"/>
  <c r="I88" i="3" s="1"/>
  <c r="H89" i="3"/>
  <c r="I89" i="3" s="1"/>
  <c r="H90" i="3"/>
  <c r="I90" i="3" s="1"/>
  <c r="H76" i="3"/>
  <c r="I76" i="3" s="1"/>
  <c r="H77" i="3"/>
  <c r="I77" i="3" s="1"/>
  <c r="H78" i="3"/>
  <c r="I78" i="3"/>
  <c r="H79" i="3"/>
  <c r="I79" i="3" s="1"/>
  <c r="H80" i="3"/>
  <c r="I80" i="3" s="1"/>
  <c r="H81" i="3"/>
  <c r="I81" i="3" s="1"/>
  <c r="H82" i="3"/>
  <c r="I82" i="3" s="1"/>
  <c r="H83" i="3"/>
  <c r="I83" i="3" s="1"/>
  <c r="H75" i="3"/>
  <c r="I75" i="3" s="1"/>
  <c r="F76" i="3"/>
  <c r="F77" i="3"/>
  <c r="F78" i="3"/>
  <c r="F79" i="3"/>
  <c r="F80" i="3"/>
  <c r="F81" i="3"/>
  <c r="F82" i="3"/>
  <c r="F83" i="3"/>
  <c r="F75" i="3"/>
  <c r="H61" i="3"/>
  <c r="I61" i="3" s="1"/>
  <c r="H62" i="3"/>
  <c r="I62" i="3" s="1"/>
  <c r="H63" i="3"/>
  <c r="I63" i="3" s="1"/>
  <c r="H64" i="3"/>
  <c r="I64" i="3" s="1"/>
  <c r="H65" i="3"/>
  <c r="I65" i="3" s="1"/>
  <c r="H66" i="3"/>
  <c r="I66" i="3" s="1"/>
  <c r="H67" i="3"/>
  <c r="I67" i="3" s="1"/>
  <c r="H68" i="3"/>
  <c r="I68" i="3" s="1"/>
  <c r="F61" i="3"/>
  <c r="F62" i="3"/>
  <c r="F63" i="3"/>
  <c r="F64" i="3"/>
  <c r="F65" i="3"/>
  <c r="F66" i="3"/>
  <c r="F67" i="3"/>
  <c r="F68" i="3"/>
  <c r="H48" i="3"/>
  <c r="I48" i="3" s="1"/>
  <c r="H49" i="3"/>
  <c r="I49" i="3" s="1"/>
  <c r="H50" i="3"/>
  <c r="I50" i="3" s="1"/>
  <c r="H51" i="3"/>
  <c r="I51" i="3" s="1"/>
  <c r="H52" i="3"/>
  <c r="I52" i="3" s="1"/>
  <c r="H53" i="3"/>
  <c r="I53" i="3" s="1"/>
  <c r="H54" i="3"/>
  <c r="I54" i="3" s="1"/>
  <c r="H55" i="3"/>
  <c r="I55" i="3" s="1"/>
  <c r="H56" i="3"/>
  <c r="I56" i="3" s="1"/>
  <c r="H57" i="3"/>
  <c r="I57" i="3" s="1"/>
  <c r="F48" i="3"/>
  <c r="F49" i="3"/>
  <c r="F50" i="3"/>
  <c r="F51" i="3"/>
  <c r="F52" i="3"/>
  <c r="F53" i="3"/>
  <c r="F54" i="3"/>
  <c r="F55" i="3"/>
  <c r="F40" i="3"/>
  <c r="F41" i="3"/>
  <c r="F42" i="3"/>
  <c r="F43" i="3"/>
  <c r="F44" i="3"/>
  <c r="F45" i="3"/>
  <c r="F46" i="3"/>
  <c r="F56" i="3"/>
  <c r="F57" i="3"/>
  <c r="O108" i="3" l="1"/>
  <c r="O107" i="3"/>
  <c r="O81" i="3"/>
  <c r="O76" i="3"/>
  <c r="O83" i="3"/>
  <c r="O77" i="3"/>
  <c r="O82" i="3"/>
  <c r="O87" i="3"/>
  <c r="O88" i="3"/>
  <c r="O102" i="3"/>
  <c r="O100" i="3"/>
  <c r="O98" i="3"/>
  <c r="O80" i="3"/>
  <c r="O78" i="3"/>
  <c r="O79" i="3"/>
  <c r="O99" i="3"/>
  <c r="O101" i="3"/>
  <c r="O97" i="3"/>
  <c r="O96" i="3"/>
  <c r="O51" i="3"/>
  <c r="O50" i="3"/>
  <c r="O55" i="3"/>
  <c r="O54" i="3"/>
  <c r="O53" i="3"/>
  <c r="O52" i="3"/>
  <c r="O49" i="3"/>
  <c r="O48" i="3"/>
  <c r="N111" i="3" l="1"/>
  <c r="M111" i="3"/>
  <c r="L111" i="3"/>
  <c r="K111" i="3"/>
  <c r="J111" i="3"/>
  <c r="O109" i="3" l="1"/>
  <c r="O103" i="3"/>
  <c r="O110" i="3"/>
  <c r="O104" i="3"/>
  <c r="I111" i="3"/>
  <c r="O106" i="3"/>
  <c r="O95" i="3"/>
  <c r="O56" i="3"/>
  <c r="K91" i="3"/>
  <c r="L91" i="3"/>
  <c r="M91" i="3"/>
  <c r="N91" i="3"/>
  <c r="J91" i="3"/>
  <c r="H86" i="3" l="1"/>
  <c r="I86" i="3" s="1"/>
  <c r="I91" i="3" s="1"/>
  <c r="O90" i="3"/>
  <c r="F111" i="3"/>
  <c r="O89" i="3"/>
  <c r="O75" i="3"/>
  <c r="O86" i="3" l="1"/>
  <c r="F91" i="3"/>
  <c r="G92" i="3" s="1"/>
  <c r="H28" i="3" s="1"/>
  <c r="G112" i="3"/>
  <c r="I28" i="3" s="1"/>
  <c r="O111" i="3"/>
  <c r="O91" i="3" l="1"/>
  <c r="I29" i="3"/>
  <c r="I30" i="3" s="1"/>
  <c r="H29" i="3"/>
  <c r="H30" i="3" s="1"/>
  <c r="B120" i="3" l="1"/>
  <c r="B121" i="3"/>
  <c r="B122" i="3"/>
  <c r="B123" i="3"/>
  <c r="B119" i="3"/>
  <c r="O57" i="3" l="1"/>
  <c r="K71" i="3"/>
  <c r="K114" i="3" s="1"/>
  <c r="K28" i="3" s="1"/>
  <c r="L71" i="3"/>
  <c r="L114" i="3" s="1"/>
  <c r="L28" i="3" s="1"/>
  <c r="M71" i="3"/>
  <c r="M114" i="3" s="1"/>
  <c r="M28" i="3" s="1"/>
  <c r="N71" i="3"/>
  <c r="N114" i="3" s="1"/>
  <c r="N28" i="3" s="1"/>
  <c r="J71" i="3"/>
  <c r="J114" i="3" s="1"/>
  <c r="J28" i="3" s="1"/>
  <c r="L29" i="3" l="1"/>
  <c r="L30" i="3" s="1"/>
  <c r="D121" i="3" s="1"/>
  <c r="M29" i="3"/>
  <c r="M30" i="3" s="1"/>
  <c r="D122" i="3" s="1"/>
  <c r="K29" i="3"/>
  <c r="K30" i="3" s="1"/>
  <c r="D120" i="3" s="1"/>
  <c r="N29" i="3"/>
  <c r="N30" i="3" s="1"/>
  <c r="D123" i="3" s="1"/>
  <c r="O70" i="3"/>
  <c r="F39" i="3"/>
  <c r="O61" i="3" l="1"/>
  <c r="O62" i="3"/>
  <c r="O63" i="3"/>
  <c r="O64" i="3"/>
  <c r="O65" i="3"/>
  <c r="O66" i="3"/>
  <c r="O67" i="3"/>
  <c r="O68" i="3"/>
  <c r="F47" i="3"/>
  <c r="H40" i="3"/>
  <c r="I40" i="3" s="1"/>
  <c r="O40" i="3" s="1"/>
  <c r="H41" i="3"/>
  <c r="I41" i="3" s="1"/>
  <c r="O41" i="3" s="1"/>
  <c r="H42" i="3"/>
  <c r="I42" i="3" s="1"/>
  <c r="O42" i="3" s="1"/>
  <c r="H43" i="3"/>
  <c r="H44" i="3"/>
  <c r="I44" i="3" s="1"/>
  <c r="O44" i="3" s="1"/>
  <c r="H45" i="3"/>
  <c r="I45" i="3" s="1"/>
  <c r="O45" i="3" s="1"/>
  <c r="H46" i="3"/>
  <c r="I46" i="3" s="1"/>
  <c r="O46" i="3" s="1"/>
  <c r="H39" i="3"/>
  <c r="I39" i="3" s="1"/>
  <c r="F58" i="3" l="1"/>
  <c r="H58" i="3"/>
  <c r="I58" i="3" s="1"/>
  <c r="H60" i="3"/>
  <c r="I60" i="3" s="1"/>
  <c r="F60" i="3"/>
  <c r="H69" i="3"/>
  <c r="I69" i="3" s="1"/>
  <c r="F69" i="3"/>
  <c r="O39" i="3"/>
  <c r="I43" i="3"/>
  <c r="O43" i="3" s="1"/>
  <c r="H47" i="3"/>
  <c r="I47" i="3" s="1"/>
  <c r="O69" i="3" l="1"/>
  <c r="O60" i="3"/>
  <c r="I71" i="3"/>
  <c r="O58" i="3"/>
  <c r="O47" i="3"/>
  <c r="F71" i="3"/>
  <c r="J29" i="3"/>
  <c r="O71" i="3" l="1"/>
  <c r="G72" i="3"/>
  <c r="J30" i="3"/>
  <c r="D119" i="3" s="1"/>
  <c r="O114" i="3" l="1"/>
  <c r="G28" i="3"/>
  <c r="G29" i="3" l="1"/>
  <c r="G30" i="3" s="1"/>
  <c r="F28" i="3"/>
  <c r="O28" i="3" l="1"/>
  <c r="F29" i="3"/>
  <c r="F30" i="3" l="1"/>
  <c r="O30" i="3" s="1"/>
  <c r="O29" i="3"/>
</calcChain>
</file>

<file path=xl/sharedStrings.xml><?xml version="1.0" encoding="utf-8"?>
<sst xmlns="http://schemas.openxmlformats.org/spreadsheetml/2006/main" count="153" uniqueCount="134">
  <si>
    <t>I</t>
  </si>
  <si>
    <t>II</t>
  </si>
  <si>
    <t>III</t>
  </si>
  <si>
    <t>IV</t>
  </si>
  <si>
    <t>V</t>
  </si>
  <si>
    <t>Име на кандидатстващата организация на български език</t>
  </si>
  <si>
    <t xml:space="preserve">CIVIL SOCIETY FUND IN BULGARIA
                                                 </t>
  </si>
  <si>
    <t>EEA AND NORWEGIAN FINANCIAL MECHANISMS 2021-2028</t>
  </si>
  <si>
    <t>Име на проекта на български език</t>
  </si>
  <si>
    <t>ОБЩО БЮДЖЕТ В ЕВРО</t>
  </si>
  <si>
    <t>b</t>
  </si>
  <si>
    <t>d</t>
  </si>
  <si>
    <t>I.</t>
  </si>
  <si>
    <t>II.</t>
  </si>
  <si>
    <t>g</t>
  </si>
  <si>
    <t>j</t>
  </si>
  <si>
    <t>ПРОВЕРКА РАЗПРЕДЕЛЕНИЕ</t>
  </si>
  <si>
    <t>Продължителност на проекта  в месеци</t>
  </si>
  <si>
    <t>Наименование на дейностите за постигане целта на Проекта</t>
  </si>
  <si>
    <t>Бюджет</t>
  </si>
  <si>
    <t>№</t>
  </si>
  <si>
    <t>c</t>
  </si>
  <si>
    <t xml:space="preserve"> № по ред</t>
  </si>
  <si>
    <t>k</t>
  </si>
  <si>
    <t>l</t>
  </si>
  <si>
    <t>m</t>
  </si>
  <si>
    <t>n</t>
  </si>
  <si>
    <t>a</t>
  </si>
  <si>
    <t xml:space="preserve">е </t>
  </si>
  <si>
    <t>f                            (f=c*d*e)</t>
  </si>
  <si>
    <t>h                                      (h =c/*12/215)</t>
  </si>
  <si>
    <t>i                             (i=f*g)</t>
  </si>
  <si>
    <t>o                               o=e+h-sum i:m)</t>
  </si>
  <si>
    <t>В Т.Ч. РАЗПРЕДЕЛЕНИЕ НА БЮДЖЕТ ПО ДЕЙНОСТИ</t>
  </si>
  <si>
    <r>
      <rPr>
        <b/>
        <sz val="11"/>
        <color theme="1"/>
        <rFont val="Calibri"/>
        <family val="2"/>
        <charset val="204"/>
        <scheme val="minor"/>
      </rPr>
      <t>Разход при модел на разпределение Дни/Дневна ставка</t>
    </r>
    <r>
      <rPr>
        <sz val="11"/>
        <color theme="1"/>
        <rFont val="Calibri"/>
        <family val="2"/>
        <charset val="204"/>
        <scheme val="minor"/>
      </rPr>
      <t xml:space="preserve">.                                                       </t>
    </r>
    <r>
      <rPr>
        <b/>
        <i/>
        <sz val="11"/>
        <color rgb="FFFF0000"/>
        <rFont val="Calibri"/>
        <family val="2"/>
        <charset val="204"/>
        <scheme val="minor"/>
      </rPr>
      <t>При финансово отчитане на фактическите разходи се изисква  Декларация за отработено време</t>
    </r>
  </si>
  <si>
    <t>Изберете Продукт на програмно ниво от падащото меню↙</t>
  </si>
  <si>
    <t>Продукт 1.2: Засилено е гражданското участие</t>
  </si>
  <si>
    <t>Продукт 2.1: Подкрепени са правата на човека, включително недопускането на дискриминация, и социалната справедливост</t>
  </si>
  <si>
    <t xml:space="preserve">Продукт 2.2: Подкрепени са равнопоставеността между половете, включително сексуалното и репродуктивно здраве и права, и правата на ЛГБТИК+ хората </t>
  </si>
  <si>
    <t>Продукт 2.3: Подкрепени са действия в областта на климата, опазването на околната среда и справедливия зелен преход</t>
  </si>
  <si>
    <t>Продукт 3.1: Подкрепено е организационното развитие</t>
  </si>
  <si>
    <t xml:space="preserve">Продукт 3.2: Подкрепено е създаването на благоприятна среда за гражданското общество </t>
  </si>
  <si>
    <t>Сумарни отклонения в евроцентове не представляват проблем.</t>
  </si>
  <si>
    <t xml:space="preserve">Описание /Бележки </t>
  </si>
  <si>
    <t>Продукт 1.3: Подобрен е информационният интегритет и е повишена медийната грамотност</t>
  </si>
  <si>
    <t>За избран приоритет "Справяне с предизвикателства, свързани с войната в Украйна", Продукт 1.3: Повишени са информационният интегритет и повишена медийната грамотност</t>
  </si>
  <si>
    <t>За избран приоритет "Справяне с предизвикателства, свързани с войната в Украйна",Продукт 2.1: Подкрепени са правата на човека, включително недопускането на дискриминация, и социалната справедливост</t>
  </si>
  <si>
    <t xml:space="preserve">За избран приоритет "Справяне с предизвикателства, свързани с войната в Украйна",Продукт  2.2: Подкрепени са равнопоставеността между половете, включително сексуалното и репродуктивно здраве и права, и правата на ЛГБТИК+ хората </t>
  </si>
  <si>
    <t>За избран приоритет "Справяне с предизвикателства, свързани с войната в Украйна",  Продукт 2.3: Подкрепени са действия в областта на климата, опазването на околната среда и справедливия зелен преход</t>
  </si>
  <si>
    <t>За избран приоритет "Справяне с предизвикателства, свързани с войната в Украйна",  Продукт 3.1: Подкрепено е организационното развитие</t>
  </si>
  <si>
    <t>Избран продукт на програмно ниво, в рамките на който се кандидатства</t>
  </si>
  <si>
    <t>Кандидатът следва да попълни името на проекта, името на Кандидата и да избере от падащо меню продукта на програмно ниво, в рамките на който кандидатства. Информацията следва да съответсва на попълнената в проектното предложение.</t>
  </si>
  <si>
    <t>Наименованието на дейностите (от I до максимално V) следва да съответства на въведеното във формуляра за проектно предложение.</t>
  </si>
  <si>
    <t>ДРУГИ РАЗХОДИ (100 % върху преките разходи за възнаграждения)</t>
  </si>
  <si>
    <t xml:space="preserve">Максимално допустимият размер на бюджет за проект е 25 000 евро, или 12 500 евро преки разходи за възнаграждения.  </t>
  </si>
  <si>
    <r>
      <t xml:space="preserve">Разход при модел на разпределение среден процент                                                      </t>
    </r>
    <r>
      <rPr>
        <b/>
        <i/>
        <sz val="11"/>
        <color rgb="FFFF0000"/>
        <rFont val="Calibri"/>
        <family val="2"/>
        <charset val="204"/>
        <scheme val="minor"/>
      </rPr>
      <t>При финансово отчитане на фактическите разходи се изисква</t>
    </r>
    <r>
      <rPr>
        <b/>
        <sz val="11"/>
        <color rgb="FFFF0000"/>
        <rFont val="Calibri"/>
        <family val="2"/>
        <charset val="204"/>
        <scheme val="minor"/>
      </rPr>
      <t xml:space="preserve"> </t>
    </r>
    <r>
      <rPr>
        <b/>
        <i/>
        <sz val="11"/>
        <color rgb="FFFF0000"/>
        <rFont val="Calibri"/>
        <family val="2"/>
        <charset val="204"/>
        <scheme val="minor"/>
      </rPr>
      <t>документално  удостоверяване на  фиксирания %</t>
    </r>
  </si>
  <si>
    <r>
      <rPr>
        <b/>
        <sz val="12"/>
        <rFont val="Times New Roman"/>
        <family val="1"/>
        <charset val="204"/>
      </rPr>
      <t xml:space="preserve">Среден процент от възнаграждението по Проекта   </t>
    </r>
    <r>
      <rPr>
        <b/>
        <sz val="10"/>
        <rFont val="Times New Roman"/>
        <family val="1"/>
        <charset val="204"/>
      </rPr>
      <t xml:space="preserve">                                                                                                                               </t>
    </r>
    <r>
      <rPr>
        <i/>
        <sz val="10"/>
        <rFont val="Times New Roman"/>
        <family val="1"/>
        <charset val="204"/>
      </rPr>
      <t>Въведете средния процент за изпълнение на Проекта</t>
    </r>
  </si>
  <si>
    <t>Разпределете планирания разход за всяко едно лице по дейностите, в които е ангажирано</t>
  </si>
  <si>
    <t>Максимално допустимият размер на Бюджета е 25 000 евро, съответно максимално допустимият размер на брутните разходи за възнаграждения, осигуровки и други разходи за възнаграждения на екипа, изпълняващ Проекта е 12 500 евро (50% от Бюджета)</t>
  </si>
  <si>
    <t>За да бъдат допустими разходите по договори с Физически лица (граждански договори, планирани в Раздел II), те следва да отговарят на следните изисквания:</t>
  </si>
  <si>
    <t>4. Изпълнението на възложените дейности да бъде обвързано с ангажирането с определено количество работни дни/часове, изплащането на възнаграждение да бъде пропорционално на отработеното време;</t>
  </si>
  <si>
    <t>Продукт 1.1: Засилено е участието на гражданските организации в демократичните процеси</t>
  </si>
  <si>
    <t>За избран приоритет "Справяне с предизвикателства, свързани с войната в Украйна",  Продукт 1.2: Засилено е гражданското участие</t>
  </si>
  <si>
    <t>Изберете един от двата модела за разпределение на разходите Брой месеци или Брой дни.                                                                                   Не могат да се въвеждат данни едновременно и в двата модела (Брой месеци и Брой дни)</t>
  </si>
  <si>
    <r>
      <rPr>
        <b/>
        <sz val="12"/>
        <rFont val="Times New Roman"/>
        <family val="1"/>
        <charset val="204"/>
      </rPr>
      <t>Брой месеци</t>
    </r>
    <r>
      <rPr>
        <b/>
        <sz val="10"/>
        <rFont val="Times New Roman"/>
        <family val="1"/>
        <charset val="204"/>
      </rPr>
      <t xml:space="preserve">   </t>
    </r>
    <r>
      <rPr>
        <i/>
        <sz val="10"/>
        <rFont val="Times New Roman"/>
        <family val="1"/>
        <charset val="204"/>
      </rPr>
      <t>Въведете броя на месеците в изпълнението на Проекта</t>
    </r>
  </si>
  <si>
    <t>Наименование на дейностите и бюджет се попълват автоматично</t>
  </si>
  <si>
    <t>Наименование на дейностите</t>
  </si>
  <si>
    <t>проведени 2 кампании в социални мрежи, включващи ….</t>
  </si>
  <si>
    <t xml:space="preserve">Пример 1: Проведено еднодневно присъствено обучение за 10 човека с кафе пауза и кетъринг и изработен наръчник за обучение; </t>
  </si>
  <si>
    <t>Пример 2: Проучване, вклрючващо провееждането на 1 фокус група с 10 участника, анкетно проучване с 30 анкети,и т.н …</t>
  </si>
  <si>
    <r>
      <t xml:space="preserve">В Бюджета се въвеждат брутните разходи за членовете на екипа, калкулирани на база на: 1) Месечен разход Х брой месеци Х среден процент от възнаграждението по проекта;  или на база на 2) Дневна ставка (изчислена автоматично на база месечния разход Х 12 месеца / 215 дни в годината) Х Брой дни планирани по проекта. Кандидатът избира кой от методите за разпределяне на разходите по проекта прилага: </t>
    </r>
    <r>
      <rPr>
        <b/>
        <sz val="11"/>
        <color theme="1"/>
        <rFont val="Calibri"/>
        <family val="2"/>
        <charset val="204"/>
        <scheme val="minor"/>
      </rPr>
      <t>Среден % от месечното възнаграждение и брой месеци</t>
    </r>
    <r>
      <rPr>
        <sz val="11"/>
        <color theme="1"/>
        <rFont val="Calibri"/>
        <family val="2"/>
        <charset val="204"/>
        <scheme val="minor"/>
      </rPr>
      <t xml:space="preserve"> или </t>
    </r>
    <r>
      <rPr>
        <b/>
        <sz val="11"/>
        <color theme="1"/>
        <rFont val="Calibri"/>
        <family val="2"/>
        <charset val="204"/>
        <scheme val="minor"/>
      </rPr>
      <t>Дневна ставка и брой дни</t>
    </r>
    <r>
      <rPr>
        <sz val="11"/>
        <color theme="1"/>
        <rFont val="Calibri"/>
        <family val="2"/>
        <charset val="204"/>
        <scheme val="minor"/>
      </rPr>
      <t xml:space="preserve"> (отчетени с Декларация за отработеното време).  Образецът не позволява едновременно въвеждане на данни  по двата методата: Брой месеци и Брой дни.</t>
    </r>
  </si>
  <si>
    <t>Размерът на бюджета, покриващ останалите разходи, се калкулира автоматично:  100% върху брутните разходи за екипа, изпълняващ проекта.</t>
  </si>
  <si>
    <t xml:space="preserve">Изплащането на бонуси и компенсации, свързани с пътувания на служители, включително дневни не се
калкулират като разходи за разходи за членовете на екипа. Те са част от останалите разходи по проекта.
</t>
  </si>
  <si>
    <t>Планираните разходи за всяко лице се изчисляват на база въведени в образеца формули.  При въвеждането на данни в съществуващите редове трябва да се запазят формулите за калкулация, при въвеждането на нови редове формулите трябва да се копират.</t>
  </si>
  <si>
    <t>След попълването на разпределените по дейности брутни разходи за екипа по проекта, автоматично се появяват съответните стойности в бюджетна таблица по дейности.</t>
  </si>
  <si>
    <r>
      <t xml:space="preserve">За всяка една дейност следва да се въведе информация относно планираните резултати от дейността, свързаните с нея количествени стойности и начин на изпълнение. Количествените стойности следва да са измерими, да демонстрират реалното изпълнение на планираните дейности и постигането на конкретните планирани резултати от дейността. </t>
    </r>
    <r>
      <rPr>
        <i/>
        <sz val="11"/>
        <color theme="1"/>
        <rFont val="Calibri"/>
        <family val="2"/>
        <charset val="204"/>
        <scheme val="minor"/>
      </rPr>
      <t>Примери:</t>
    </r>
  </si>
  <si>
    <t xml:space="preserve">Наименование на партньор 1 </t>
  </si>
  <si>
    <t>Наименование на партньор 2 (при наличие на повече от 1 партньор моля обединете информацията за останалите партньори)</t>
  </si>
  <si>
    <t>ОБЩО</t>
  </si>
  <si>
    <t>В това число по организации</t>
  </si>
  <si>
    <t>Кандидат</t>
  </si>
  <si>
    <t>Партньор 1</t>
  </si>
  <si>
    <t>Партньор 2</t>
  </si>
  <si>
    <t xml:space="preserve">Опишете за всяка една дейност, в съответствие с проектното предложение, в рамките на бюджета какво се предвижда да бъде изпълнено: планирани резултати от дейността и нформация, свързана с начина изпълнението иприложимите количествени измерители, демонстриращи изпълнението на дейността:  </t>
  </si>
  <si>
    <t>РАЗХОДИ НА КАНДИДАТА ЗА ВЪЗНАГРАЖДЕНИЯ, ОСИГУРОВКИ И ДР. РАЗХОДИ НА ЕКИПА ЗА ИЗПЪЛНЕНИЕ НА ПРОЕКТА</t>
  </si>
  <si>
    <t xml:space="preserve"> РАЗХОДИ НА ПАРТНЬОР 1 ЗА ВЪЗНАГРАЖДЕНИЯ НА СЛУЖИТЕЛИ  ПО ТРУДОВИ ДОГОВОРИ </t>
  </si>
  <si>
    <t>ОБЩО  РАЗХОДИ НА КАНДИДАТА</t>
  </si>
  <si>
    <t>III.</t>
  </si>
  <si>
    <t>IV.</t>
  </si>
  <si>
    <t xml:space="preserve">ОБЩО  РАЗХОДИ НА </t>
  </si>
  <si>
    <t xml:space="preserve"> РАЗХОДИ НА ПАРТНЬОР 2 ЗА ВЪЗНАГРАЖДЕНИЯ НА СЛУЖИТЕЛИ  ПО ТРУДОВИ ДОГОВОРИ </t>
  </si>
  <si>
    <t>БЮДЖЕТ</t>
  </si>
  <si>
    <t>РАЗХОДИ ЗА ВЪЗНАГРАЖДЕНИЯ, ОСИГУРОВКИ И ДР. НА EКИПА</t>
  </si>
  <si>
    <t xml:space="preserve">РАЗПРЕДЕЛЕНИЕ  НА РАЗХОДИТЕ  ЗА ВЪЗНАГРАЖДЕНИЯ, ОСИГУРОВКИ И ДР. РАЗХОДИ НА ЕКИПА  ПО ДЕЙНОСТИ                                            </t>
  </si>
  <si>
    <t>ОБЩ ТОТАЛ НА РАЗХОДИТЕ ЗА ВЪЗНАГРАЖДЕНИЯ, ОСИГУРОВКИ И ДР. НА ЕКИПА ПО ДЕЙНОСТИ</t>
  </si>
  <si>
    <t>Общи указания за попълване на формата на Бюджет за изпълнение на проект при наличие на партньор/и</t>
  </si>
  <si>
    <t xml:space="preserve">Общата калкулация на Бюджета се изчислява автоматично, на база на въведените брутни разходи за членовете на екипа на Кандидата и на Партньора/ите. </t>
  </si>
  <si>
    <t>Общото разпределение на Бюджета по дейности (от I до максимално V) се изчислява автоматично на база на въведеното разпределение на разходите за отделните членове на екипа по дейности на Кандидата и на Партньора/ите</t>
  </si>
  <si>
    <r>
      <t xml:space="preserve">Допустимите разходи за </t>
    </r>
    <r>
      <rPr>
        <sz val="11"/>
        <rFont val="Calibri"/>
        <family val="2"/>
        <charset val="204"/>
        <scheme val="minor"/>
      </rPr>
      <t xml:space="preserve">екипа </t>
    </r>
    <r>
      <rPr>
        <sz val="11"/>
        <color theme="1"/>
        <rFont val="Calibri"/>
        <family val="2"/>
        <charset val="204"/>
        <scheme val="minor"/>
      </rPr>
      <t>включват:                                                                                                                                         1) Разходите за служители, ангажирани на трудов договор (</t>
    </r>
    <r>
      <rPr>
        <i/>
        <sz val="11"/>
        <color theme="1"/>
        <rFont val="Calibri"/>
        <family val="2"/>
        <charset val="204"/>
        <scheme val="minor"/>
      </rPr>
      <t>Раздел I</t>
    </r>
    <r>
      <rPr>
        <sz val="11"/>
        <color theme="1"/>
        <rFont val="Calibri"/>
        <family val="2"/>
        <charset val="204"/>
        <scheme val="minor"/>
      </rPr>
      <t>) и                                                                                                                                                                    2) Разходи по договори с Физически лица (граждански договори - Раздел II) .</t>
    </r>
  </si>
  <si>
    <t>В образеца е въведена проверка коректно ли се разпределят разходите на лицата по дейности. При коректно разпределение стойността в колоната за проверка е O.  Общи отклонения на обобщения бюджет по дейности, вследствие от прилагането на формулите, не надхвърлящи едно веро, се възприемат като допустими.</t>
  </si>
  <si>
    <t xml:space="preserve">Калкулацията на  Бюджета общо и по организации се генерира автоматично  като сума на въведените по-долу стойности по отделни позиции и прилагането на единна ставка от 100 % за останалите разходи. </t>
  </si>
  <si>
    <t xml:space="preserve">Калкулацията на  Бюджета общо и по организации се генерира автоматично като сума на въведените по-долу стойности по отделни позиции  по дейности и прилагането на единна ставка от 100 % за останалите разходи. </t>
  </si>
  <si>
    <r>
      <rPr>
        <b/>
        <sz val="12"/>
        <rFont val="Times New Roman"/>
        <family val="1"/>
        <charset val="204"/>
      </rPr>
      <t>Дневна ставка</t>
    </r>
    <r>
      <rPr>
        <b/>
        <sz val="11"/>
        <rFont val="Times New Roman"/>
        <family val="1"/>
        <charset val="204"/>
      </rPr>
      <t xml:space="preserve">  </t>
    </r>
    <r>
      <rPr>
        <i/>
        <sz val="10"/>
        <rFont val="Times New Roman"/>
        <family val="1"/>
        <charset val="204"/>
      </rPr>
      <t>Формула за Дневната ставка: Месечният  разход х12 (месеца) разделен на 215 (работни дни в годината)</t>
    </r>
  </si>
  <si>
    <r>
      <rPr>
        <b/>
        <sz val="9"/>
        <color theme="1"/>
        <rFont val="Calibri"/>
        <family val="2"/>
        <charset val="204"/>
        <scheme val="minor"/>
      </rPr>
      <t>ПРОВЕРКА РАЗПРЕДЕЛЕНИЕ</t>
    </r>
    <r>
      <rPr>
        <sz val="9"/>
        <color theme="1"/>
        <rFont val="Calibri"/>
        <family val="2"/>
        <charset val="204"/>
        <scheme val="minor"/>
      </rPr>
      <t xml:space="preserve">  </t>
    </r>
    <r>
      <rPr>
        <i/>
        <sz val="9"/>
        <color rgb="FFFF0000"/>
        <rFont val="Calibri"/>
        <family val="2"/>
        <charset val="204"/>
        <scheme val="minor"/>
      </rPr>
      <t xml:space="preserve">Стойностите в колоната за проверка следва да бъдат 0              </t>
    </r>
  </si>
  <si>
    <t>Данните за екипа следва да се попълнят в рамките на въведените във формуляра редове (за Кандидата 20 реда за служители на трудов договор и 15 реда за граждански договори; за Партньор 10 реда за служители на трудов договор и 5 реда за граждански договори) . Не се допуска въвеждане на нови редове. При наличие на по-голям брой лица следва да се обединят в един ред информацията за лица със сходни възнаграждения.</t>
  </si>
  <si>
    <t xml:space="preserve"> РАЗХОДИ НА КАНДИДАТА ЗА ВЪЗНАГРАЖДЕНИЯ НА СЛУЖИТЕЛИ  ПО ТРУДОВИ ДОГОВОРИ </t>
  </si>
  <si>
    <r>
      <t xml:space="preserve"> Функции, изпълнявани от екипа  по проекта                                                                                                                                                                                                                                                                                                                                              </t>
    </r>
    <r>
      <rPr>
        <b/>
        <i/>
        <sz val="10"/>
        <rFont val="Times New Roman"/>
        <family val="1"/>
        <charset val="204"/>
      </rPr>
      <t xml:space="preserve">                                                                                                                                     </t>
    </r>
    <r>
      <rPr>
        <i/>
        <sz val="10"/>
        <rFont val="Times New Roman"/>
        <family val="1"/>
        <charset val="204"/>
      </rPr>
      <t xml:space="preserve">Опишете функциите за изпълнението на проектните дейностите по имена или длъжности на екипа по проекта в рамките на въведените по-долу редове.                                                                                                                                        </t>
    </r>
    <r>
      <rPr>
        <sz val="10"/>
        <rFont val="Times New Roman"/>
        <family val="1"/>
        <charset val="204"/>
      </rPr>
      <t xml:space="preserve">                                                   </t>
    </r>
  </si>
  <si>
    <r>
      <rPr>
        <b/>
        <sz val="11"/>
        <rFont val="Times New Roman"/>
        <family val="1"/>
        <charset val="204"/>
      </rPr>
      <t>Месечен  разход</t>
    </r>
    <r>
      <rPr>
        <b/>
        <sz val="10"/>
        <rFont val="Times New Roman"/>
        <family val="1"/>
        <charset val="204"/>
      </rPr>
      <t xml:space="preserve">               </t>
    </r>
    <r>
      <rPr>
        <b/>
        <i/>
        <sz val="10"/>
        <rFont val="Times New Roman"/>
        <family val="1"/>
      </rPr>
      <t xml:space="preserve">    </t>
    </r>
    <r>
      <rPr>
        <i/>
        <sz val="10"/>
        <rFont val="Times New Roman"/>
        <family val="1"/>
      </rPr>
      <t xml:space="preserve">Въведете размера на месечния разход, включващ възнаграждение, социални осигуровки за сметка на работодателя и други разходи, съответстващи на обичайната практика на организацията. </t>
    </r>
  </si>
  <si>
    <r>
      <t>П</t>
    </r>
    <r>
      <rPr>
        <b/>
        <sz val="12"/>
        <rFont val="Times New Roman"/>
        <family val="1"/>
        <charset val="204"/>
      </rPr>
      <t>ланиран разход</t>
    </r>
    <r>
      <rPr>
        <b/>
        <sz val="10"/>
        <rFont val="Times New Roman"/>
        <family val="1"/>
        <charset val="204"/>
      </rPr>
      <t xml:space="preserve">           </t>
    </r>
    <r>
      <rPr>
        <i/>
        <sz val="10"/>
        <rFont val="Times New Roman"/>
        <family val="1"/>
        <charset val="204"/>
      </rPr>
      <t>Формула за планиран  разход:   Месечен разход*Брой Месеци*%</t>
    </r>
  </si>
  <si>
    <r>
      <rPr>
        <b/>
        <sz val="11"/>
        <rFont val="Times New Roman"/>
        <family val="1"/>
        <charset val="204"/>
      </rPr>
      <t xml:space="preserve">Брой дни             </t>
    </r>
    <r>
      <rPr>
        <i/>
        <sz val="10"/>
        <rFont val="Times New Roman"/>
        <family val="1"/>
        <charset val="204"/>
      </rPr>
      <t>Въведете броя на планирани дни за изпълнение на проекта</t>
    </r>
  </si>
  <si>
    <t>Моля, въведете наименованието на дейностите в съответствие с описанието в проектното предложение (I до максимум V).                                                                                      Разходите за управление и отчитане на проекта не следва да се обособяват в отделен раздел, а да се разпределят между дейностите за постигане на целите.</t>
  </si>
  <si>
    <t>Приложение № 1б към Покана за кандидатстване по Текущ конкурс за малки проекти при наличие на партньор/и</t>
  </si>
  <si>
    <r>
      <rPr>
        <b/>
        <sz val="12"/>
        <rFont val="Times New Roman"/>
        <family val="1"/>
        <charset val="204"/>
      </rPr>
      <t>Планиран разход</t>
    </r>
    <r>
      <rPr>
        <b/>
        <sz val="10"/>
        <rFont val="Times New Roman"/>
        <family val="1"/>
        <charset val="204"/>
      </rPr>
      <t xml:space="preserve">      </t>
    </r>
    <r>
      <rPr>
        <i/>
        <sz val="10"/>
        <rFont val="Times New Roman"/>
        <family val="1"/>
        <charset val="204"/>
      </rPr>
      <t>Формула за планиран  разход:           Брой дни * Дневна ставка</t>
    </r>
  </si>
  <si>
    <r>
      <t xml:space="preserve"> РАЗХОДИ НА КАНДИДАТА ЗА ВЪЗНАГРАЖДЕНИЯ НА ЛИЦА  ПО ДРУГИ ДОГОВОРИ (Граждански договори, свързани с изпълнение на дейности по проекта) </t>
    </r>
    <r>
      <rPr>
        <b/>
        <i/>
        <sz val="10"/>
        <rFont val="Times New Roman"/>
        <family val="1"/>
        <charset val="204"/>
      </rPr>
      <t xml:space="preserve">  Договорите следва да отговарят на специфичните изисквания към договори с физически лица </t>
    </r>
  </si>
  <si>
    <r>
      <t xml:space="preserve"> РАЗХОДИ НА ПАРТНЬОР 1 ЗА ВЪЗНАГРАЖДЕНИЯ НА ЛИЦА  ПО ДРУГИ ДОГОВОРИ (Граждански договори, свързани с изпълнение на дейности по проекта) </t>
    </r>
    <r>
      <rPr>
        <b/>
        <i/>
        <sz val="10"/>
        <rFont val="Times New Roman"/>
        <family val="1"/>
        <charset val="204"/>
      </rPr>
      <t xml:space="preserve">  Договорите следва да отговарят на специфичните изисквания към договори с физически лица </t>
    </r>
  </si>
  <si>
    <r>
      <t xml:space="preserve"> РАЗХОДИ НА ПАРТНЬОР 2 КАНДИДАТА ЗА ВЪЗНАГРАЖДЕНИЯ НА ЛИЦА  ПО ДРУГИ ДОГОВОРИ (Граждански договори, свързани с изпълнение на дейности по проекта) </t>
    </r>
    <r>
      <rPr>
        <b/>
        <i/>
        <sz val="10"/>
        <rFont val="Times New Roman"/>
        <family val="1"/>
        <charset val="204"/>
      </rPr>
      <t xml:space="preserve">  Договорите следва да отговарят на специфичните изисквания към договори с физически лица </t>
    </r>
  </si>
  <si>
    <t xml:space="preserve">ИНФОРМАЦИЯ КЪМ БЮДЖЕТА ПО ДЕЙНОСТИ </t>
  </si>
  <si>
    <t>БЮДЖЕТ ЗА ИЗПЪЛНЕНИЕ НА ПРОЕКТ С ПАРТНЬОР/И</t>
  </si>
  <si>
    <t>Версия</t>
  </si>
  <si>
    <t>Дата</t>
  </si>
  <si>
    <t>Описание</t>
  </si>
  <si>
    <t>30.06.2026</t>
  </si>
  <si>
    <t>Прецизиране на термини. Замяна на термина "бенефициент" с термина "бенефициер".</t>
  </si>
  <si>
    <t xml:space="preserve">1. Лицето ползва инфраструктурата на Бенефициера (Кандидата) / Партньора ; </t>
  </si>
  <si>
    <r>
      <t>2.</t>
    </r>
    <r>
      <rPr>
        <sz val="7"/>
        <color rgb="FF000000"/>
        <rFont val="Times New Roman"/>
        <family val="1"/>
        <charset val="204"/>
      </rPr>
      <t>  </t>
    </r>
    <r>
      <rPr>
        <sz val="11"/>
        <color rgb="FF000000"/>
        <rFont val="Calibri"/>
        <family val="2"/>
        <charset val="204"/>
        <scheme val="minor"/>
      </rPr>
      <t xml:space="preserve">Лицето изпълнява дейността си съобразно получени от Бенефициера (Кандидата) / Партньора указания;  </t>
    </r>
  </si>
  <si>
    <t>3. Резултатите от дейността в изпълнение на гражданския договор принадлежат на Бенефициера (Кандидата)/ Партньора;</t>
  </si>
  <si>
    <t>5. Разходите за възнаграждения на лицето съответстват на обичайната политика на Бенефициера (Кандидата)/ Партньора.</t>
  </si>
  <si>
    <t>При планиране на месечния разход за членовете на екипа на проекта се взема предвид:                                                                                                            1) Брутното възнаграждение по трудов или граждански договор;                                                                                                        2) Социалните осигуровки за сметка на работодателя             и                                                                                                          3) Други разходи в съответствие с трудовия или гражданския договор, правилата на Кандидата/Партньора и националното законодателство.</t>
  </si>
  <si>
    <t xml:space="preserve">Брутните разходи за екипа на проекта се въвеждат по отделни членове на екипа (описан с имена и/или с длъжност), като се въвежда описание на изпълняваните от лицето функции по Проекта (например Ръководител Проект, консултант, изследовател, обучител и т.н.) </t>
  </si>
  <si>
    <t>Публикувана първа версия</t>
  </si>
  <si>
    <r>
      <t xml:space="preserve">Размерът на допустимите разходи на проект по Текущия конкурс за малки проекти включва:                                                   </t>
    </r>
    <r>
      <rPr>
        <b/>
        <sz val="11"/>
        <color theme="1"/>
        <rFont val="Calibri"/>
        <family val="2"/>
        <charset val="204"/>
        <scheme val="minor"/>
      </rPr>
      <t>1) Брутни разходи за членовете екипа:</t>
    </r>
    <r>
      <rPr>
        <sz val="11"/>
        <color theme="1"/>
        <rFont val="Calibri"/>
        <family val="2"/>
        <charset val="204"/>
        <scheme val="minor"/>
      </rPr>
      <t xml:space="preserve"> Разходи за брутното възнаграждение, социални осигуровки и др. социални разходи и добавки, свързани с екипа, изпълняващ проекта (регламентирани в трудовите или гражданските договори или в правилата на организацията). При отчитане на проекта фактическите разходи подлежат на доказване;                                                                                                                                                                                                  </t>
    </r>
    <r>
      <rPr>
        <b/>
        <sz val="11"/>
        <color theme="1"/>
        <rFont val="Calibri"/>
        <family val="2"/>
        <charset val="204"/>
        <scheme val="minor"/>
      </rPr>
      <t>2) Опростен вариант за останалите разходи по проекта</t>
    </r>
    <r>
      <rPr>
        <sz val="11"/>
        <color theme="1"/>
        <rFont val="Calibri"/>
        <family val="2"/>
        <charset val="204"/>
        <scheme val="minor"/>
      </rPr>
      <t xml:space="preserve"> - на база единна ставка от 100% върху допустимите брутни разходи за екипа, изпълняващ проекта.</t>
    </r>
  </si>
  <si>
    <t>07.08.2026</t>
  </si>
  <si>
    <t>1.1 Приложение 1б. Формуляр за бюджет за малки проекти с партньор</t>
  </si>
  <si>
    <t>1.2 Приложение 1б. Формуляр за бюджет за малки проекти с партньор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</si>
</sst>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_(* \(#,##0\);_(* &quot;-&quot;_);_(@_)"/>
    <numFmt numFmtId="44" formatCode="_(&quot;$&quot;* #,##0.00_);_(&quot;$&quot;* \(#,##0.00\);_(&quot;$&quot;* &quot;-&quot;??_);_(@_)"/>
    <numFmt numFmtId="43" formatCode="_(* #,##0.00_);_(* \(#,##0.00\);_(* &quot;-&quot;??_);_(@_)"/>
    <numFmt numFmtId="164" formatCode="_-* #,##0.00_-;\-* #,##0.00_-;_-* &quot;-&quot;??_-;_-@_-"/>
    <numFmt numFmtId="165" formatCode="_ * #,##0.00_ ;_ * \-#,##0.00_ ;_ * &quot;-&quot;??_ ;_ @_ "/>
    <numFmt numFmtId="166" formatCode="_ [$€-2]\ * #,##0.00_ ;_ [$€-2]\ * \-#,##0.00_ ;_ [$€-2]\ * &quot;-&quot;??_ "/>
    <numFmt numFmtId="167" formatCode="_(&quot;$&quot;\ * #,##0.00_);_(&quot;$&quot;\ * \(#,##0.00\);_(&quot;$&quot;\ * &quot;-&quot;??_);_(@_)"/>
    <numFmt numFmtId="168" formatCode="#,##0\ [$€-483]"/>
    <numFmt numFmtId="169" formatCode="#,##0.00\ [$€-483]"/>
    <numFmt numFmtId="170" formatCode="[$€-413]\ #,##0.00"/>
    <numFmt numFmtId="171" formatCode="#,##0.00\ [$€-42D]"/>
    <numFmt numFmtId="172" formatCode="#,##0.00\ [$€-425]"/>
    <numFmt numFmtId="173" formatCode="#,##0.0"/>
    <numFmt numFmtId="174" formatCode="[$€-2]\ #,##0.00"/>
    <numFmt numFmtId="175" formatCode="0.0"/>
  </numFmts>
  <fonts count="62" x14ac:knownFonts="1">
    <font>
      <sz val="11"/>
      <color theme="1"/>
      <name val="Calibri"/>
      <family val="2"/>
      <charset val="204"/>
      <scheme val="minor"/>
    </font>
    <font>
      <sz val="11"/>
      <color theme="1"/>
      <name val="Calibri"/>
      <family val="2"/>
      <scheme val="minor"/>
    </font>
    <font>
      <sz val="11"/>
      <color theme="1"/>
      <name val="Calibri"/>
      <family val="2"/>
      <scheme val="minor"/>
    </font>
    <font>
      <sz val="10"/>
      <name val="Arial"/>
      <family val="2"/>
      <charset val="204"/>
    </font>
    <font>
      <sz val="11"/>
      <color theme="1"/>
      <name val="Calibri"/>
      <family val="2"/>
      <scheme val="minor"/>
    </font>
    <font>
      <sz val="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color theme="1"/>
      <name val="Times New Roman"/>
      <family val="1"/>
      <charset val="204"/>
    </font>
    <font>
      <sz val="10"/>
      <color theme="1"/>
      <name val="Times New Roman"/>
      <family val="1"/>
      <charset val="204"/>
    </font>
    <font>
      <b/>
      <sz val="10"/>
      <name val="Times New Roman"/>
      <family val="1"/>
      <charset val="204"/>
    </font>
    <font>
      <sz val="10"/>
      <name val="Times New Roman"/>
      <family val="1"/>
      <charset val="204"/>
    </font>
    <font>
      <b/>
      <i/>
      <sz val="10"/>
      <name val="Times New Roman"/>
      <family val="1"/>
      <charset val="204"/>
    </font>
    <font>
      <b/>
      <i/>
      <sz val="10"/>
      <color rgb="FFFF0000"/>
      <name val="Times New Roman"/>
      <family val="1"/>
      <charset val="204"/>
    </font>
    <font>
      <b/>
      <sz val="12"/>
      <color theme="1"/>
      <name val="Times New Roman"/>
      <family val="1"/>
      <charset val="204"/>
    </font>
    <font>
      <b/>
      <sz val="11"/>
      <color theme="1"/>
      <name val="Calibri"/>
      <family val="2"/>
      <charset val="204"/>
      <scheme val="minor"/>
    </font>
    <font>
      <sz val="9"/>
      <name val="Times New Roman"/>
      <family val="1"/>
      <charset val="204"/>
    </font>
    <font>
      <sz val="9"/>
      <color theme="1"/>
      <name val="Times New Roman"/>
      <family val="1"/>
      <charset val="204"/>
    </font>
    <font>
      <sz val="14"/>
      <color theme="1"/>
      <name val="Times New Roman"/>
      <family val="1"/>
      <charset val="204"/>
    </font>
    <font>
      <b/>
      <sz val="9"/>
      <name val="Times New Roman"/>
      <family val="1"/>
      <charset val="204"/>
    </font>
    <font>
      <b/>
      <sz val="11"/>
      <name val="Times New Roman"/>
      <family val="1"/>
      <charset val="204"/>
    </font>
    <font>
      <i/>
      <sz val="10"/>
      <name val="Times New Roman"/>
      <family val="1"/>
      <charset val="204"/>
    </font>
    <font>
      <i/>
      <sz val="11"/>
      <color theme="1"/>
      <name val="Calibri"/>
      <family val="2"/>
      <charset val="204"/>
      <scheme val="minor"/>
    </font>
    <font>
      <sz val="9"/>
      <color theme="1"/>
      <name val="Calibri"/>
      <family val="2"/>
      <charset val="204"/>
      <scheme val="minor"/>
    </font>
    <font>
      <b/>
      <sz val="9"/>
      <color theme="1"/>
      <name val="Times New Roman"/>
      <family val="1"/>
      <charset val="204"/>
    </font>
    <font>
      <b/>
      <sz val="9"/>
      <color theme="1"/>
      <name val="Calibri"/>
      <family val="2"/>
      <charset val="204"/>
      <scheme val="minor"/>
    </font>
    <font>
      <b/>
      <i/>
      <sz val="11"/>
      <color rgb="FFFF0000"/>
      <name val="Calibri"/>
      <family val="2"/>
      <charset val="204"/>
      <scheme val="minor"/>
    </font>
    <font>
      <b/>
      <sz val="12"/>
      <name val="Times New Roman"/>
      <family val="1"/>
      <charset val="204"/>
    </font>
    <font>
      <sz val="12"/>
      <color theme="1"/>
      <name val="Calibri"/>
      <family val="2"/>
      <charset val="204"/>
      <scheme val="minor"/>
    </font>
    <font>
      <b/>
      <sz val="11"/>
      <color rgb="FFFF0000"/>
      <name val="Calibri"/>
      <family val="2"/>
      <charset val="204"/>
      <scheme val="minor"/>
    </font>
    <font>
      <i/>
      <sz val="10"/>
      <color theme="1"/>
      <name val="Times New Roman"/>
      <family val="1"/>
      <charset val="204"/>
    </font>
    <font>
      <i/>
      <sz val="9"/>
      <color rgb="FFFF0000"/>
      <name val="Calibri"/>
      <family val="2"/>
      <charset val="204"/>
      <scheme val="minor"/>
    </font>
    <font>
      <sz val="11"/>
      <color rgb="FF000000"/>
      <name val="Calibri"/>
      <family val="2"/>
      <charset val="204"/>
    </font>
    <font>
      <b/>
      <i/>
      <sz val="10"/>
      <color theme="1"/>
      <name val="Times New Roman"/>
      <family val="1"/>
      <charset val="204"/>
    </font>
    <font>
      <b/>
      <i/>
      <sz val="11"/>
      <color theme="1"/>
      <name val="Calibri"/>
      <family val="2"/>
      <charset val="204"/>
      <scheme val="minor"/>
    </font>
    <font>
      <sz val="10"/>
      <color rgb="FFFF0000"/>
      <name val="Times New Roman"/>
      <family val="1"/>
      <charset val="204"/>
    </font>
    <font>
      <sz val="11"/>
      <color rgb="FF000000"/>
      <name val="Calibri"/>
      <family val="2"/>
      <charset val="204"/>
      <scheme val="minor"/>
    </font>
    <font>
      <sz val="7"/>
      <color rgb="FF000000"/>
      <name val="Times New Roman"/>
      <family val="1"/>
      <charset val="204"/>
    </font>
    <font>
      <i/>
      <sz val="11"/>
      <name val="Calibri"/>
      <family val="2"/>
      <charset val="204"/>
      <scheme val="minor"/>
    </font>
    <font>
      <sz val="11"/>
      <name val="Calibri"/>
      <family val="2"/>
      <charset val="204"/>
      <scheme val="minor"/>
    </font>
    <font>
      <b/>
      <sz val="12"/>
      <color rgb="FFFF0000"/>
      <name val="Times New Roman"/>
      <family val="1"/>
      <charset val="204"/>
    </font>
    <font>
      <b/>
      <i/>
      <sz val="10"/>
      <name val="Times New Roman"/>
      <family val="1"/>
    </font>
    <font>
      <i/>
      <sz val="10"/>
      <name val="Times New Roman"/>
      <family val="1"/>
    </font>
    <font>
      <b/>
      <i/>
      <sz val="14"/>
      <name val="Times New Roman"/>
      <family val="1"/>
      <charset val="204"/>
    </font>
    <font>
      <sz val="14"/>
      <color theme="1"/>
      <name val="Calibri"/>
      <family val="2"/>
      <charset val="204"/>
      <scheme val="minor"/>
    </font>
    <font>
      <b/>
      <sz val="11"/>
      <color theme="1"/>
      <name val="Calibri"/>
      <family val="2"/>
      <scheme val="minor"/>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8" tint="0.59999389629810485"/>
        <bgColor indexed="64"/>
      </patternFill>
    </fill>
  </fills>
  <borders count="80">
    <border>
      <left/>
      <right/>
      <top/>
      <bottom/>
      <diagonal/>
    </border>
    <border>
      <left/>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auto="1"/>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auto="1"/>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style="thin">
        <color indexed="64"/>
      </left>
      <right style="thin">
        <color indexed="64"/>
      </right>
      <top style="medium">
        <color indexed="64"/>
      </top>
      <bottom style="medium">
        <color indexed="64"/>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thin">
        <color auto="1"/>
      </left>
      <right style="thin">
        <color auto="1"/>
      </right>
      <top/>
      <bottom/>
      <diagonal/>
    </border>
    <border>
      <left style="medium">
        <color indexed="64"/>
      </left>
      <right style="thin">
        <color indexed="64"/>
      </right>
      <top/>
      <bottom style="medium">
        <color indexed="64"/>
      </bottom>
      <diagonal/>
    </border>
  </borders>
  <cellStyleXfs count="663">
    <xf numFmtId="0" fontId="0" fillId="0" borderId="0"/>
    <xf numFmtId="0" fontId="3" fillId="0" borderId="0"/>
    <xf numFmtId="0" fontId="4"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6" borderId="0" applyNumberFormat="0" applyBorder="0" applyAlignment="0" applyProtection="0"/>
    <xf numFmtId="0" fontId="6" fillId="5"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16" borderId="0" applyNumberFormat="0" applyBorder="0" applyAlignment="0" applyProtection="0"/>
    <xf numFmtId="0" fontId="7" fillId="8"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7"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8" fillId="3" borderId="0" applyNumberFormat="0" applyBorder="0" applyAlignment="0" applyProtection="0"/>
    <xf numFmtId="0" fontId="9" fillId="11" borderId="11" applyNumberFormat="0" applyAlignment="0" applyProtection="0"/>
    <xf numFmtId="0" fontId="10" fillId="21" borderId="12" applyNumberFormat="0" applyAlignment="0" applyProtection="0"/>
    <xf numFmtId="165"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0" borderId="13" applyNumberFormat="0" applyFill="0" applyAlignment="0" applyProtection="0"/>
    <xf numFmtId="0" fontId="15" fillId="0" borderId="14" applyNumberFormat="0" applyFill="0" applyAlignment="0" applyProtection="0"/>
    <xf numFmtId="0" fontId="16" fillId="0" borderId="15" applyNumberFormat="0" applyFill="0" applyAlignment="0" applyProtection="0"/>
    <xf numFmtId="0" fontId="16" fillId="0" borderId="0" applyNumberFormat="0" applyFill="0" applyBorder="0" applyAlignment="0" applyProtection="0"/>
    <xf numFmtId="0" fontId="17" fillId="10" borderId="11" applyNumberFormat="0" applyAlignment="0" applyProtection="0"/>
    <xf numFmtId="0" fontId="17" fillId="11" borderId="11" applyNumberFormat="0" applyAlignment="0" applyProtection="0"/>
    <xf numFmtId="0" fontId="18" fillId="0" borderId="16" applyNumberFormat="0" applyFill="0" applyAlignment="0" applyProtection="0"/>
    <xf numFmtId="41" fontId="11" fillId="0" borderId="0" applyFont="0" applyFill="0" applyBorder="0" applyAlignment="0" applyProtection="0"/>
    <xf numFmtId="43" fontId="11" fillId="0" borderId="0" applyFont="0" applyFill="0" applyBorder="0" applyAlignment="0" applyProtection="0"/>
    <xf numFmtId="0"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11" fillId="0" borderId="0" applyNumberForma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167" fontId="11" fillId="0" borderId="0" applyFont="0" applyFill="0" applyBorder="0" applyAlignment="0" applyProtection="0"/>
    <xf numFmtId="167" fontId="6" fillId="0" borderId="0" applyFont="0" applyFill="0" applyBorder="0" applyAlignment="0" applyProtection="0"/>
    <xf numFmtId="44" fontId="5" fillId="0" borderId="0" applyFont="0" applyFill="0" applyBorder="0" applyAlignment="0" applyProtection="0"/>
    <xf numFmtId="0" fontId="19" fillId="2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11" fillId="0" borderId="0" applyFill="0"/>
    <xf numFmtId="0" fontId="11" fillId="0" borderId="0"/>
    <xf numFmtId="0" fontId="11" fillId="0" borderId="0"/>
    <xf numFmtId="0" fontId="4" fillId="0" borderId="0"/>
    <xf numFmtId="0" fontId="4" fillId="0" borderId="0"/>
    <xf numFmtId="0" fontId="4" fillId="0" borderId="0"/>
    <xf numFmtId="0" fontId="11" fillId="0" borderId="0" applyFill="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0" borderId="0"/>
    <xf numFmtId="0" fontId="11"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11" fillId="0" borderId="0" applyFill="0"/>
    <xf numFmtId="0" fontId="11" fillId="0" borderId="0"/>
    <xf numFmtId="0" fontId="5"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11" fillId="0" borderId="0"/>
    <xf numFmtId="0" fontId="11" fillId="23" borderId="17" applyNumberFormat="0" applyFont="0" applyAlignment="0" applyProtection="0"/>
    <xf numFmtId="0" fontId="6" fillId="23" borderId="17" applyNumberFormat="0" applyFont="0" applyAlignment="0" applyProtection="0"/>
    <xf numFmtId="0" fontId="20" fillId="11" borderId="18"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NumberForma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1" fillId="0" borderId="0" applyNumberFormat="0" applyFill="0" applyBorder="0" applyAlignment="0" applyProtection="0"/>
    <xf numFmtId="0" fontId="22" fillId="0" borderId="19" applyNumberFormat="0" applyFill="0" applyAlignment="0" applyProtection="0"/>
    <xf numFmtId="0" fontId="23" fillId="0" borderId="0" applyNumberForma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cellStyleXfs>
  <cellXfs count="280">
    <xf numFmtId="0" fontId="0" fillId="0" borderId="0" xfId="0"/>
    <xf numFmtId="0" fontId="25" fillId="0" borderId="0" xfId="0" applyFont="1"/>
    <xf numFmtId="0" fontId="25" fillId="24" borderId="0" xfId="0" applyFont="1" applyFill="1"/>
    <xf numFmtId="0" fontId="29" fillId="0" borderId="0" xfId="0" applyFont="1" applyAlignment="1">
      <alignment vertical="top"/>
    </xf>
    <xf numFmtId="0" fontId="25" fillId="0" borderId="0" xfId="0" applyFont="1" applyAlignment="1">
      <alignment vertical="top"/>
    </xf>
    <xf numFmtId="0" fontId="24" fillId="24" borderId="0" xfId="0" applyFont="1" applyFill="1"/>
    <xf numFmtId="0" fontId="25" fillId="0" borderId="0" xfId="0" applyFont="1" applyAlignment="1">
      <alignment horizontal="center"/>
    </xf>
    <xf numFmtId="0" fontId="30" fillId="0" borderId="0" xfId="0" applyFont="1" applyAlignment="1">
      <alignment horizontal="center" wrapText="1"/>
    </xf>
    <xf numFmtId="0" fontId="0" fillId="0" borderId="0" xfId="0" applyAlignment="1">
      <alignment horizontal="center" wrapText="1"/>
    </xf>
    <xf numFmtId="0" fontId="26" fillId="24" borderId="21" xfId="1" applyFont="1" applyFill="1" applyBorder="1" applyAlignment="1">
      <alignment vertical="top" wrapText="1"/>
    </xf>
    <xf numFmtId="0" fontId="26" fillId="24" borderId="43" xfId="0" applyFont="1" applyFill="1" applyBorder="1" applyAlignment="1">
      <alignment horizontal="left" vertical="top" wrapText="1"/>
    </xf>
    <xf numFmtId="0" fontId="25" fillId="24" borderId="31" xfId="0" applyFont="1" applyFill="1" applyBorder="1"/>
    <xf numFmtId="172" fontId="33" fillId="24" borderId="28" xfId="0" applyNumberFormat="1" applyFont="1" applyFill="1" applyBorder="1" applyProtection="1">
      <protection locked="0"/>
    </xf>
    <xf numFmtId="0" fontId="25" fillId="24" borderId="29" xfId="0" applyFont="1" applyFill="1" applyBorder="1"/>
    <xf numFmtId="174" fontId="33" fillId="24" borderId="28" xfId="0" applyNumberFormat="1" applyFont="1" applyFill="1" applyBorder="1" applyProtection="1">
      <protection locked="0"/>
    </xf>
    <xf numFmtId="169" fontId="24" fillId="24" borderId="3" xfId="0" applyNumberFormat="1" applyFont="1" applyFill="1" applyBorder="1"/>
    <xf numFmtId="169" fontId="24" fillId="24" borderId="4" xfId="0" applyNumberFormat="1" applyFont="1" applyFill="1" applyBorder="1"/>
    <xf numFmtId="169" fontId="33" fillId="24" borderId="28" xfId="0" applyNumberFormat="1" applyFont="1" applyFill="1" applyBorder="1" applyProtection="1">
      <protection locked="0"/>
    </xf>
    <xf numFmtId="169" fontId="33" fillId="24" borderId="35" xfId="0" applyNumberFormat="1" applyFont="1" applyFill="1" applyBorder="1" applyProtection="1">
      <protection locked="0"/>
    </xf>
    <xf numFmtId="0" fontId="24" fillId="24" borderId="0" xfId="0" applyFont="1" applyFill="1" applyAlignment="1">
      <alignment vertical="center"/>
    </xf>
    <xf numFmtId="169" fontId="24" fillId="24" borderId="25" xfId="0" applyNumberFormat="1" applyFont="1" applyFill="1" applyBorder="1"/>
    <xf numFmtId="169" fontId="24" fillId="26" borderId="6" xfId="0" applyNumberFormat="1" applyFont="1" applyFill="1" applyBorder="1"/>
    <xf numFmtId="171" fontId="25" fillId="26" borderId="29" xfId="0" applyNumberFormat="1" applyFont="1" applyFill="1" applyBorder="1"/>
    <xf numFmtId="173" fontId="24" fillId="26" borderId="51" xfId="0" applyNumberFormat="1" applyFont="1" applyFill="1" applyBorder="1"/>
    <xf numFmtId="0" fontId="24" fillId="0" borderId="0" xfId="0" applyFont="1" applyAlignment="1">
      <alignment horizontal="right"/>
    </xf>
    <xf numFmtId="0" fontId="25" fillId="24" borderId="48" xfId="0" applyFont="1" applyFill="1" applyBorder="1"/>
    <xf numFmtId="171" fontId="25" fillId="26" borderId="5" xfId="0" applyNumberFormat="1" applyFont="1" applyFill="1" applyBorder="1"/>
    <xf numFmtId="0" fontId="0" fillId="0" borderId="0" xfId="0" applyAlignment="1">
      <alignment horizontal="center"/>
    </xf>
    <xf numFmtId="0" fontId="0" fillId="28" borderId="30" xfId="0" applyFill="1" applyBorder="1" applyAlignment="1">
      <alignment horizontal="center"/>
    </xf>
    <xf numFmtId="0" fontId="0" fillId="28" borderId="47" xfId="0" applyFill="1" applyBorder="1" applyAlignment="1">
      <alignment horizontal="center"/>
    </xf>
    <xf numFmtId="0" fontId="0" fillId="0" borderId="0" xfId="0" applyAlignment="1">
      <alignment horizontal="left" wrapText="1"/>
    </xf>
    <xf numFmtId="0" fontId="24" fillId="28" borderId="58" xfId="0" applyFont="1" applyFill="1" applyBorder="1"/>
    <xf numFmtId="0" fontId="0" fillId="0" borderId="0" xfId="0" applyAlignment="1">
      <alignment horizontal="center" vertical="center" wrapText="1"/>
    </xf>
    <xf numFmtId="0" fontId="0" fillId="0" borderId="9" xfId="0" applyBorder="1" applyAlignment="1">
      <alignment wrapText="1"/>
    </xf>
    <xf numFmtId="0" fontId="0" fillId="0" borderId="0" xfId="0" applyAlignment="1">
      <alignment horizontal="center" vertical="top" wrapText="1"/>
    </xf>
    <xf numFmtId="0" fontId="0" fillId="0" borderId="0" xfId="0" applyAlignment="1">
      <alignment horizontal="left" vertical="top"/>
    </xf>
    <xf numFmtId="0" fontId="0" fillId="0" borderId="0" xfId="0" applyAlignment="1">
      <alignment horizontal="center" vertical="top"/>
    </xf>
    <xf numFmtId="0" fontId="0" fillId="0" borderId="41" xfId="0" applyBorder="1" applyAlignment="1">
      <alignment horizontal="right"/>
    </xf>
    <xf numFmtId="0" fontId="25" fillId="0" borderId="0" xfId="0" applyFont="1" applyAlignment="1">
      <alignment horizontal="right"/>
    </xf>
    <xf numFmtId="0" fontId="0" fillId="0" borderId="0" xfId="0" applyAlignment="1">
      <alignment horizontal="right"/>
    </xf>
    <xf numFmtId="0" fontId="26" fillId="24" borderId="43" xfId="1" quotePrefix="1" applyFont="1" applyFill="1" applyBorder="1" applyAlignment="1">
      <alignment horizontal="left" vertical="center" wrapText="1"/>
    </xf>
    <xf numFmtId="0" fontId="26" fillId="24" borderId="0" xfId="1" quotePrefix="1" applyFont="1" applyFill="1" applyAlignment="1">
      <alignment horizontal="center" vertical="center" wrapText="1"/>
    </xf>
    <xf numFmtId="4" fontId="33" fillId="24" borderId="53" xfId="0" applyNumberFormat="1" applyFont="1" applyFill="1" applyBorder="1" applyProtection="1">
      <protection locked="0"/>
    </xf>
    <xf numFmtId="10" fontId="33" fillId="24" borderId="53" xfId="0" applyNumberFormat="1" applyFont="1" applyFill="1" applyBorder="1" applyProtection="1">
      <protection locked="0"/>
    </xf>
    <xf numFmtId="0" fontId="0" fillId="0" borderId="2" xfId="0" applyBorder="1" applyAlignment="1">
      <alignment wrapText="1"/>
    </xf>
    <xf numFmtId="0" fontId="0" fillId="0" borderId="57" xfId="0" applyBorder="1" applyAlignment="1">
      <alignment horizontal="right"/>
    </xf>
    <xf numFmtId="169" fontId="33" fillId="24" borderId="26" xfId="0" applyNumberFormat="1" applyFont="1" applyFill="1" applyBorder="1" applyProtection="1">
      <protection locked="0"/>
    </xf>
    <xf numFmtId="169" fontId="33" fillId="24" borderId="40" xfId="0" applyNumberFormat="1" applyFont="1" applyFill="1" applyBorder="1" applyProtection="1">
      <protection locked="0"/>
    </xf>
    <xf numFmtId="0" fontId="25" fillId="0" borderId="55" xfId="0" applyFont="1" applyBorder="1" applyAlignment="1">
      <alignment horizontal="right"/>
    </xf>
    <xf numFmtId="0" fontId="24" fillId="0" borderId="42" xfId="0" applyFont="1" applyBorder="1" applyAlignment="1">
      <alignment horizontal="right"/>
    </xf>
    <xf numFmtId="0" fontId="37" fillId="25" borderId="47" xfId="2" applyFont="1" applyFill="1" applyBorder="1" applyAlignment="1">
      <alignment horizontal="center" vertical="center" wrapText="1"/>
    </xf>
    <xf numFmtId="0" fontId="46" fillId="25" borderId="35" xfId="0" applyFont="1" applyFill="1" applyBorder="1" applyAlignment="1">
      <alignment horizontal="center" vertical="center" wrapText="1"/>
    </xf>
    <xf numFmtId="0" fontId="46" fillId="25" borderId="59" xfId="0" applyFont="1" applyFill="1" applyBorder="1" applyAlignment="1">
      <alignment horizontal="center" vertical="center" wrapText="1"/>
    </xf>
    <xf numFmtId="0" fontId="46" fillId="29" borderId="59" xfId="0" applyFont="1" applyFill="1" applyBorder="1" applyAlignment="1">
      <alignment horizontal="center" vertical="center" wrapText="1"/>
    </xf>
    <xf numFmtId="0" fontId="46" fillId="29" borderId="32" xfId="0" applyFont="1" applyFill="1" applyBorder="1" applyAlignment="1">
      <alignment horizontal="center" vertical="center" wrapText="1"/>
    </xf>
    <xf numFmtId="0" fontId="46" fillId="29" borderId="48" xfId="0" applyFont="1" applyFill="1" applyBorder="1" applyAlignment="1">
      <alignment horizontal="center" vertical="center" wrapText="1"/>
    </xf>
    <xf numFmtId="0" fontId="46" fillId="25" borderId="40" xfId="0" applyFont="1" applyFill="1" applyBorder="1" applyAlignment="1">
      <alignment horizontal="center" vertical="center" wrapText="1"/>
    </xf>
    <xf numFmtId="0" fontId="46" fillId="25" borderId="48" xfId="0" applyFont="1" applyFill="1" applyBorder="1" applyAlignment="1">
      <alignment horizontal="center" vertical="center" wrapText="1"/>
    </xf>
    <xf numFmtId="168" fontId="37" fillId="26" borderId="48" xfId="2" applyNumberFormat="1" applyFont="1" applyFill="1" applyBorder="1" applyAlignment="1">
      <alignment horizontal="center" vertical="center" wrapText="1"/>
    </xf>
    <xf numFmtId="171" fontId="25" fillId="26" borderId="62" xfId="0" applyNumberFormat="1" applyFont="1" applyFill="1" applyBorder="1"/>
    <xf numFmtId="169" fontId="33" fillId="24" borderId="33" xfId="0" applyNumberFormat="1" applyFont="1" applyFill="1" applyBorder="1" applyProtection="1">
      <protection locked="0"/>
    </xf>
    <xf numFmtId="169" fontId="33" fillId="24" borderId="34" xfId="0" applyNumberFormat="1" applyFont="1" applyFill="1" applyBorder="1" applyProtection="1">
      <protection locked="0"/>
    </xf>
    <xf numFmtId="0" fontId="48" fillId="0" borderId="0" xfId="0" applyFont="1" applyAlignment="1">
      <alignment horizontal="left" vertical="center" wrapText="1"/>
    </xf>
    <xf numFmtId="0" fontId="26" fillId="24" borderId="0" xfId="1" applyFont="1" applyFill="1" applyAlignment="1">
      <alignment vertical="top" wrapText="1"/>
    </xf>
    <xf numFmtId="168" fontId="26" fillId="28" borderId="28" xfId="2" applyNumberFormat="1" applyFont="1" applyFill="1" applyBorder="1" applyAlignment="1">
      <alignment horizontal="center" vertical="center" wrapText="1"/>
    </xf>
    <xf numFmtId="168" fontId="26" fillId="28" borderId="26" xfId="2" applyNumberFormat="1" applyFont="1" applyFill="1" applyBorder="1" applyAlignment="1">
      <alignment horizontal="center" vertical="center" wrapText="1"/>
    </xf>
    <xf numFmtId="0" fontId="0" fillId="28" borderId="26" xfId="0" applyFill="1" applyBorder="1" applyAlignment="1">
      <alignment horizontal="center" vertical="center" wrapText="1"/>
    </xf>
    <xf numFmtId="169" fontId="25" fillId="28" borderId="26" xfId="0" applyNumberFormat="1" applyFont="1" applyFill="1" applyBorder="1"/>
    <xf numFmtId="169" fontId="0" fillId="28" borderId="52" xfId="0" applyNumberFormat="1" applyFill="1" applyBorder="1" applyAlignment="1">
      <alignment wrapText="1"/>
    </xf>
    <xf numFmtId="0" fontId="0" fillId="28" borderId="60" xfId="0" applyFill="1" applyBorder="1" applyAlignment="1">
      <alignment horizontal="center"/>
    </xf>
    <xf numFmtId="0" fontId="0" fillId="28" borderId="28" xfId="0" applyFill="1" applyBorder="1" applyAlignment="1">
      <alignment horizontal="center"/>
    </xf>
    <xf numFmtId="0" fontId="31" fillId="28" borderId="26" xfId="0" applyFont="1" applyFill="1" applyBorder="1" applyAlignment="1">
      <alignment horizontal="center" vertical="center" wrapText="1"/>
    </xf>
    <xf numFmtId="0" fontId="31" fillId="28" borderId="46" xfId="0" applyFont="1" applyFill="1" applyBorder="1" applyAlignment="1">
      <alignment horizontal="center" vertical="center" wrapText="1"/>
    </xf>
    <xf numFmtId="0" fontId="39" fillId="28" borderId="29" xfId="0" applyFont="1" applyFill="1" applyBorder="1" applyAlignment="1">
      <alignment horizontal="center" vertical="center" wrapText="1"/>
    </xf>
    <xf numFmtId="0" fontId="25" fillId="28" borderId="28" xfId="0" applyFont="1" applyFill="1" applyBorder="1" applyAlignment="1">
      <alignment horizontal="center"/>
    </xf>
    <xf numFmtId="0" fontId="31" fillId="28" borderId="63" xfId="0" applyFont="1" applyFill="1" applyBorder="1" applyAlignment="1">
      <alignment wrapText="1"/>
    </xf>
    <xf numFmtId="175" fontId="33" fillId="24" borderId="53" xfId="0" applyNumberFormat="1" applyFont="1" applyFill="1" applyBorder="1" applyProtection="1">
      <protection locked="0"/>
    </xf>
    <xf numFmtId="0" fontId="38" fillId="28" borderId="47" xfId="0" applyFont="1" applyFill="1" applyBorder="1" applyAlignment="1">
      <alignment horizontal="left" wrapText="1"/>
    </xf>
    <xf numFmtId="169" fontId="0" fillId="28" borderId="4" xfId="0" applyNumberFormat="1" applyFill="1" applyBorder="1" applyAlignment="1">
      <alignment wrapText="1"/>
    </xf>
    <xf numFmtId="169" fontId="0" fillId="28" borderId="26" xfId="0" applyNumberFormat="1" applyFill="1" applyBorder="1" applyAlignment="1">
      <alignment wrapText="1"/>
    </xf>
    <xf numFmtId="0" fontId="31" fillId="0" borderId="0" xfId="0" applyFont="1"/>
    <xf numFmtId="0" fontId="0" fillId="0" borderId="0" xfId="0" applyAlignment="1">
      <alignment wrapText="1"/>
    </xf>
    <xf numFmtId="0" fontId="38" fillId="0" borderId="0" xfId="0" applyFont="1" applyAlignment="1">
      <alignment wrapText="1"/>
    </xf>
    <xf numFmtId="0" fontId="31" fillId="25" borderId="20" xfId="0" applyFont="1" applyFill="1" applyBorder="1" applyAlignment="1">
      <alignment horizontal="left" vertical="center" wrapText="1"/>
    </xf>
    <xf numFmtId="169" fontId="25" fillId="27" borderId="31" xfId="0" applyNumberFormat="1" applyFont="1" applyFill="1" applyBorder="1" applyAlignment="1">
      <alignment vertical="center"/>
    </xf>
    <xf numFmtId="0" fontId="0" fillId="0" borderId="9" xfId="0" applyBorder="1" applyAlignment="1">
      <alignment horizontal="right"/>
    </xf>
    <xf numFmtId="0" fontId="25" fillId="0" borderId="9" xfId="0" applyFont="1" applyBorder="1"/>
    <xf numFmtId="0" fontId="25" fillId="0" borderId="22" xfId="0" applyFont="1" applyBorder="1"/>
    <xf numFmtId="172" fontId="24" fillId="24" borderId="0" xfId="0" applyNumberFormat="1" applyFont="1" applyFill="1" applyAlignment="1">
      <alignment horizontal="right"/>
    </xf>
    <xf numFmtId="0" fontId="31" fillId="25" borderId="37" xfId="0" applyFont="1" applyFill="1" applyBorder="1" applyAlignment="1">
      <alignment horizontal="center" vertical="center" wrapText="1"/>
    </xf>
    <xf numFmtId="0" fontId="51" fillId="24" borderId="0" xfId="0" applyFont="1" applyFill="1" applyAlignment="1">
      <alignment vertical="center" wrapText="1"/>
    </xf>
    <xf numFmtId="0" fontId="0" fillId="0" borderId="0" xfId="0" applyAlignment="1">
      <alignment vertical="center" wrapText="1"/>
    </xf>
    <xf numFmtId="0" fontId="0" fillId="0" borderId="0" xfId="0" applyAlignment="1">
      <alignment vertical="center"/>
    </xf>
    <xf numFmtId="169" fontId="25" fillId="28" borderId="34" xfId="0" applyNumberFormat="1" applyFont="1" applyFill="1" applyBorder="1" applyAlignment="1">
      <alignment horizontal="right" vertical="center" wrapText="1"/>
    </xf>
    <xf numFmtId="0" fontId="52" fillId="0" borderId="0" xfId="0" applyFont="1" applyAlignment="1">
      <alignment vertical="center" wrapText="1"/>
    </xf>
    <xf numFmtId="0" fontId="55" fillId="0" borderId="0" xfId="0" applyFont="1" applyAlignment="1">
      <alignment wrapText="1"/>
    </xf>
    <xf numFmtId="0" fontId="0" fillId="24" borderId="0" xfId="0" applyFill="1" applyAlignment="1">
      <alignment horizontal="center"/>
    </xf>
    <xf numFmtId="0" fontId="25" fillId="24" borderId="0" xfId="0" applyFont="1" applyFill="1" applyAlignment="1">
      <alignment wrapText="1"/>
    </xf>
    <xf numFmtId="0" fontId="0" fillId="24" borderId="0" xfId="0" applyFill="1" applyAlignment="1">
      <alignment wrapText="1"/>
    </xf>
    <xf numFmtId="172" fontId="0" fillId="25" borderId="20" xfId="0" applyNumberFormat="1" applyFill="1" applyBorder="1" applyAlignment="1">
      <alignment horizontal="right" vertical="center" wrapText="1"/>
    </xf>
    <xf numFmtId="172" fontId="0" fillId="25" borderId="65" xfId="0" applyNumberFormat="1" applyFill="1" applyBorder="1" applyAlignment="1">
      <alignment wrapText="1"/>
    </xf>
    <xf numFmtId="172" fontId="0" fillId="25" borderId="20" xfId="0" applyNumberFormat="1" applyFill="1" applyBorder="1" applyAlignment="1">
      <alignment wrapText="1"/>
    </xf>
    <xf numFmtId="0" fontId="32" fillId="24" borderId="39" xfId="0" applyFont="1" applyFill="1" applyBorder="1" applyAlignment="1" applyProtection="1">
      <alignment horizontal="left" vertical="center" wrapText="1"/>
      <protection locked="0"/>
    </xf>
    <xf numFmtId="172" fontId="40" fillId="29" borderId="29" xfId="0" applyNumberFormat="1" applyFont="1" applyFill="1" applyBorder="1"/>
    <xf numFmtId="172" fontId="33" fillId="25" borderId="26" xfId="0" applyNumberFormat="1" applyFont="1" applyFill="1" applyBorder="1"/>
    <xf numFmtId="172" fontId="40" fillId="25" borderId="46" xfId="0" applyNumberFormat="1" applyFont="1" applyFill="1" applyBorder="1"/>
    <xf numFmtId="168" fontId="37" fillId="28" borderId="40" xfId="2" applyNumberFormat="1" applyFont="1" applyFill="1" applyBorder="1" applyAlignment="1">
      <alignment horizontal="center" vertical="center" wrapText="1"/>
    </xf>
    <xf numFmtId="0" fontId="25" fillId="24" borderId="70" xfId="0" applyFont="1" applyFill="1" applyBorder="1"/>
    <xf numFmtId="169" fontId="33" fillId="24" borderId="74" xfId="0" applyNumberFormat="1" applyFont="1" applyFill="1" applyBorder="1" applyProtection="1">
      <protection locked="0"/>
    </xf>
    <xf numFmtId="169" fontId="33" fillId="24" borderId="75" xfId="0" applyNumberFormat="1" applyFont="1" applyFill="1" applyBorder="1" applyProtection="1">
      <protection locked="0"/>
    </xf>
    <xf numFmtId="172" fontId="24" fillId="29" borderId="20" xfId="0" applyNumberFormat="1" applyFont="1" applyFill="1" applyBorder="1" applyAlignment="1">
      <alignment horizontal="right"/>
    </xf>
    <xf numFmtId="172" fontId="24" fillId="25" borderId="20" xfId="0" applyNumberFormat="1" applyFont="1" applyFill="1" applyBorder="1" applyAlignment="1">
      <alignment horizontal="right"/>
    </xf>
    <xf numFmtId="169" fontId="24" fillId="28" borderId="8" xfId="0" applyNumberFormat="1" applyFont="1" applyFill="1" applyBorder="1"/>
    <xf numFmtId="169" fontId="33" fillId="24" borderId="23" xfId="0" applyNumberFormat="1" applyFont="1" applyFill="1" applyBorder="1" applyProtection="1">
      <protection locked="0"/>
    </xf>
    <xf numFmtId="169" fontId="33" fillId="24" borderId="24" xfId="0" applyNumberFormat="1" applyFont="1" applyFill="1" applyBorder="1" applyProtection="1">
      <protection locked="0"/>
    </xf>
    <xf numFmtId="169" fontId="33" fillId="24" borderId="76" xfId="0" applyNumberFormat="1" applyFont="1" applyFill="1" applyBorder="1" applyProtection="1">
      <protection locked="0"/>
    </xf>
    <xf numFmtId="169" fontId="33" fillId="24" borderId="71" xfId="0" applyNumberFormat="1" applyFont="1" applyFill="1" applyBorder="1" applyProtection="1">
      <protection locked="0"/>
    </xf>
    <xf numFmtId="169" fontId="33" fillId="24" borderId="73" xfId="0" applyNumberFormat="1" applyFont="1" applyFill="1" applyBorder="1" applyProtection="1">
      <protection locked="0"/>
    </xf>
    <xf numFmtId="0" fontId="25" fillId="24" borderId="72" xfId="0" applyFont="1" applyFill="1" applyBorder="1"/>
    <xf numFmtId="0" fontId="33" fillId="0" borderId="28" xfId="0" applyFont="1" applyBorder="1" applyAlignment="1" applyProtection="1">
      <alignment vertical="center" wrapText="1"/>
      <protection locked="0"/>
    </xf>
    <xf numFmtId="172" fontId="24" fillId="30" borderId="20" xfId="0" applyNumberFormat="1" applyFont="1" applyFill="1" applyBorder="1" applyAlignment="1">
      <alignment horizontal="right"/>
    </xf>
    <xf numFmtId="169" fontId="24" fillId="28" borderId="67" xfId="0" applyNumberFormat="1" applyFont="1" applyFill="1" applyBorder="1"/>
    <xf numFmtId="171" fontId="25" fillId="26" borderId="77" xfId="0" applyNumberFormat="1" applyFont="1" applyFill="1" applyBorder="1"/>
    <xf numFmtId="172" fontId="40" fillId="29" borderId="48" xfId="0" applyNumberFormat="1" applyFont="1" applyFill="1" applyBorder="1"/>
    <xf numFmtId="4" fontId="33" fillId="24" borderId="59" xfId="0" applyNumberFormat="1" applyFont="1" applyFill="1" applyBorder="1" applyProtection="1">
      <protection locked="0"/>
    </xf>
    <xf numFmtId="172" fontId="33" fillId="25" borderId="40" xfId="0" applyNumberFormat="1" applyFont="1" applyFill="1" applyBorder="1"/>
    <xf numFmtId="172" fontId="40" fillId="25" borderId="48" xfId="0" applyNumberFormat="1" applyFont="1" applyFill="1" applyBorder="1"/>
    <xf numFmtId="174" fontId="33" fillId="24" borderId="35" xfId="0" applyNumberFormat="1" applyFont="1" applyFill="1" applyBorder="1" applyProtection="1">
      <protection locked="0"/>
    </xf>
    <xf numFmtId="10" fontId="33" fillId="24" borderId="59" xfId="0" applyNumberFormat="1" applyFont="1" applyFill="1" applyBorder="1" applyProtection="1">
      <protection locked="0"/>
    </xf>
    <xf numFmtId="169" fontId="33" fillId="24" borderId="79" xfId="0" applyNumberFormat="1" applyFont="1" applyFill="1" applyBorder="1" applyProtection="1">
      <protection locked="0"/>
    </xf>
    <xf numFmtId="169" fontId="33" fillId="24" borderId="52" xfId="0" applyNumberFormat="1" applyFont="1" applyFill="1" applyBorder="1" applyProtection="1">
      <protection locked="0"/>
    </xf>
    <xf numFmtId="0" fontId="33" fillId="0" borderId="35" xfId="0" applyFont="1" applyBorder="1" applyAlignment="1" applyProtection="1">
      <alignment vertical="center" wrapText="1"/>
      <protection locked="0"/>
    </xf>
    <xf numFmtId="0" fontId="32" fillId="24" borderId="54" xfId="0" applyFont="1" applyFill="1" applyBorder="1" applyAlignment="1" applyProtection="1">
      <alignment horizontal="left" vertical="center" wrapText="1"/>
      <protection locked="0"/>
    </xf>
    <xf numFmtId="0" fontId="45" fillId="0" borderId="0" xfId="0" applyFont="1" applyAlignment="1">
      <alignment wrapText="1"/>
    </xf>
    <xf numFmtId="0" fontId="61" fillId="0" borderId="20" xfId="0" applyFont="1" applyBorder="1" applyAlignment="1">
      <alignment vertical="center" wrapText="1"/>
    </xf>
    <xf numFmtId="0" fontId="61" fillId="0" borderId="37" xfId="0" applyFont="1" applyBorder="1" applyAlignment="1">
      <alignment vertical="center" wrapText="1"/>
    </xf>
    <xf numFmtId="0" fontId="61" fillId="0" borderId="63" xfId="0" applyFont="1" applyBorder="1" applyAlignment="1">
      <alignment vertical="center" wrapText="1"/>
    </xf>
    <xf numFmtId="0" fontId="61" fillId="0" borderId="65" xfId="0" applyFont="1" applyBorder="1" applyAlignment="1">
      <alignment vertical="center" wrapText="1"/>
    </xf>
    <xf numFmtId="0" fontId="61" fillId="0" borderId="66" xfId="0" applyFont="1" applyBorder="1" applyAlignment="1">
      <alignment vertical="center" wrapText="1"/>
    </xf>
    <xf numFmtId="0" fontId="2" fillId="0" borderId="63" xfId="0" applyFont="1" applyBorder="1" applyAlignment="1">
      <alignment vertical="center" wrapText="1"/>
    </xf>
    <xf numFmtId="0" fontId="2" fillId="0" borderId="65" xfId="0" applyFont="1" applyBorder="1" applyAlignment="1">
      <alignment vertical="center" wrapText="1"/>
    </xf>
    <xf numFmtId="0" fontId="2" fillId="0" borderId="66" xfId="0" applyFont="1" applyBorder="1" applyAlignment="1">
      <alignment vertical="center" wrapText="1"/>
    </xf>
    <xf numFmtId="0" fontId="51" fillId="24" borderId="21" xfId="0" applyFont="1" applyFill="1" applyBorder="1" applyAlignment="1">
      <alignment wrapText="1"/>
    </xf>
    <xf numFmtId="0" fontId="0" fillId="0" borderId="21" xfId="0" applyBorder="1"/>
    <xf numFmtId="0" fontId="24" fillId="28" borderId="43" xfId="0" applyFont="1" applyFill="1" applyBorder="1"/>
    <xf numFmtId="0" fontId="31" fillId="0" borderId="2" xfId="0" applyFont="1" applyBorder="1"/>
    <xf numFmtId="0" fontId="31" fillId="0" borderId="44" xfId="0" applyFont="1" applyBorder="1"/>
    <xf numFmtId="0" fontId="26" fillId="24" borderId="10" xfId="0" applyFont="1" applyFill="1" applyBorder="1" applyAlignment="1">
      <alignment horizontal="left" vertical="top" wrapText="1"/>
    </xf>
    <xf numFmtId="0" fontId="0" fillId="0" borderId="9" xfId="0" applyBorder="1" applyAlignment="1">
      <alignment wrapText="1"/>
    </xf>
    <xf numFmtId="0" fontId="24" fillId="0" borderId="43" xfId="0" applyFont="1" applyBorder="1" applyAlignment="1">
      <alignment horizontal="right" vertical="center"/>
    </xf>
    <xf numFmtId="0" fontId="0" fillId="0" borderId="2" xfId="0" applyBorder="1" applyAlignment="1">
      <alignment horizontal="right"/>
    </xf>
    <xf numFmtId="0" fontId="0" fillId="0" borderId="38" xfId="0" applyBorder="1" applyAlignment="1">
      <alignment horizontal="right"/>
    </xf>
    <xf numFmtId="0" fontId="0" fillId="0" borderId="55" xfId="0" applyBorder="1" applyAlignment="1">
      <alignment horizontal="right"/>
    </xf>
    <xf numFmtId="0" fontId="24" fillId="25" borderId="7" xfId="0" applyFont="1" applyFill="1" applyBorder="1" applyAlignment="1">
      <alignment horizontal="right" vertical="center" wrapText="1"/>
    </xf>
    <xf numFmtId="0" fontId="0" fillId="25" borderId="1" xfId="0" applyFill="1" applyBorder="1" applyAlignment="1">
      <alignment horizontal="right" vertical="center" wrapText="1"/>
    </xf>
    <xf numFmtId="0" fontId="0" fillId="25" borderId="37" xfId="0" applyFill="1" applyBorder="1" applyAlignment="1">
      <alignment horizontal="right" vertical="center" wrapText="1"/>
    </xf>
    <xf numFmtId="0" fontId="42" fillId="25" borderId="1" xfId="0" applyFont="1" applyFill="1" applyBorder="1" applyAlignment="1">
      <alignment vertical="center" wrapText="1"/>
    </xf>
    <xf numFmtId="0" fontId="0" fillId="0" borderId="1" xfId="0" applyBorder="1" applyAlignment="1">
      <alignment vertical="center" wrapText="1"/>
    </xf>
    <xf numFmtId="0" fontId="0" fillId="0" borderId="37" xfId="0" applyBorder="1" applyAlignment="1">
      <alignment vertical="center" wrapText="1"/>
    </xf>
    <xf numFmtId="0" fontId="31" fillId="25" borderId="1" xfId="0" applyFont="1" applyFill="1" applyBorder="1" applyAlignment="1">
      <alignment horizontal="center" vertical="center" wrapText="1"/>
    </xf>
    <xf numFmtId="0" fontId="0" fillId="0" borderId="1" xfId="0" applyBorder="1"/>
    <xf numFmtId="0" fontId="0" fillId="0" borderId="37" xfId="0" applyBorder="1"/>
    <xf numFmtId="0" fontId="31" fillId="25" borderId="63" xfId="0" applyFont="1" applyFill="1" applyBorder="1" applyAlignment="1">
      <alignment horizontal="center" vertical="center" wrapText="1"/>
    </xf>
    <xf numFmtId="0" fontId="0" fillId="0" borderId="66" xfId="0" applyBorder="1" applyAlignment="1">
      <alignment vertical="center" wrapText="1"/>
    </xf>
    <xf numFmtId="0" fontId="24" fillId="25" borderId="7" xfId="0" applyFont="1" applyFill="1" applyBorder="1" applyAlignment="1">
      <alignment horizontal="center" vertical="center" wrapText="1"/>
    </xf>
    <xf numFmtId="0" fontId="0" fillId="25" borderId="1" xfId="0" applyFill="1" applyBorder="1" applyAlignment="1">
      <alignment horizontal="center" vertical="center" wrapText="1"/>
    </xf>
    <xf numFmtId="0" fontId="0" fillId="25" borderId="37" xfId="0" applyFill="1" applyBorder="1" applyAlignment="1">
      <alignment horizontal="center" vertical="center" wrapText="1"/>
    </xf>
    <xf numFmtId="0" fontId="24" fillId="25" borderId="43" xfId="0" applyFont="1" applyFill="1" applyBorder="1" applyAlignment="1">
      <alignment horizontal="center" vertical="center" wrapText="1"/>
    </xf>
    <xf numFmtId="0" fontId="0" fillId="25" borderId="2" xfId="0" applyFill="1" applyBorder="1" applyAlignment="1">
      <alignment horizontal="center" vertical="center" wrapText="1"/>
    </xf>
    <xf numFmtId="0" fontId="0" fillId="25" borderId="44" xfId="0" applyFill="1" applyBorder="1" applyAlignment="1">
      <alignment horizontal="center" vertical="center" wrapText="1"/>
    </xf>
    <xf numFmtId="0" fontId="0" fillId="25" borderId="38" xfId="0" applyFill="1" applyBorder="1" applyAlignment="1">
      <alignment horizontal="center" vertical="center" wrapText="1"/>
    </xf>
    <xf numFmtId="0" fontId="0" fillId="25" borderId="55" xfId="0" applyFill="1" applyBorder="1" applyAlignment="1">
      <alignment horizontal="center" vertical="center" wrapText="1"/>
    </xf>
    <xf numFmtId="0" fontId="0" fillId="25" borderId="42" xfId="0" applyFill="1" applyBorder="1" applyAlignment="1">
      <alignment horizontal="center" vertical="center" wrapText="1"/>
    </xf>
    <xf numFmtId="0" fontId="39" fillId="27" borderId="44" xfId="0" applyFont="1" applyFill="1" applyBorder="1" applyAlignment="1">
      <alignment horizontal="center" vertical="center" wrapText="1"/>
    </xf>
    <xf numFmtId="0" fontId="0" fillId="0" borderId="61" xfId="0" applyBorder="1" applyAlignment="1">
      <alignment horizontal="center" vertical="center" wrapText="1"/>
    </xf>
    <xf numFmtId="0" fontId="26" fillId="29" borderId="50" xfId="2" applyFont="1" applyFill="1" applyBorder="1" applyAlignment="1">
      <alignment horizontal="center" vertical="center" wrapText="1"/>
    </xf>
    <xf numFmtId="0" fontId="0" fillId="0" borderId="24" xfId="0" applyBorder="1" applyAlignment="1">
      <alignment vertical="center" wrapText="1"/>
    </xf>
    <xf numFmtId="0" fontId="26" fillId="29" borderId="51" xfId="2" applyFont="1" applyFill="1" applyBorder="1" applyAlignment="1">
      <alignment horizontal="center" vertical="center" wrapText="1"/>
    </xf>
    <xf numFmtId="0" fontId="0" fillId="0" borderId="36" xfId="0" applyBorder="1" applyAlignment="1">
      <alignment vertical="center" wrapText="1"/>
    </xf>
    <xf numFmtId="0" fontId="0" fillId="29" borderId="24" xfId="0" applyFill="1" applyBorder="1" applyAlignment="1">
      <alignment vertical="center" wrapText="1"/>
    </xf>
    <xf numFmtId="0" fontId="51" fillId="24" borderId="75" xfId="0" applyFont="1" applyFill="1" applyBorder="1" applyAlignment="1">
      <alignment horizontal="center" vertical="center" wrapText="1"/>
    </xf>
    <xf numFmtId="0" fontId="0" fillId="0" borderId="78" xfId="0" applyBorder="1" applyAlignment="1">
      <alignment horizontal="center"/>
    </xf>
    <xf numFmtId="0" fontId="0" fillId="0" borderId="24" xfId="0" applyBorder="1" applyAlignment="1">
      <alignment horizontal="center"/>
    </xf>
    <xf numFmtId="0" fontId="45" fillId="24" borderId="55" xfId="0" applyFont="1" applyFill="1" applyBorder="1" applyAlignment="1">
      <alignment horizontal="center" vertical="center" wrapText="1"/>
    </xf>
    <xf numFmtId="0" fontId="45" fillId="24" borderId="55" xfId="0" applyFont="1" applyFill="1" applyBorder="1" applyAlignment="1">
      <alignment vertical="center"/>
    </xf>
    <xf numFmtId="0" fontId="26" fillId="24" borderId="21" xfId="1" quotePrefix="1" applyFont="1" applyFill="1" applyBorder="1" applyAlignment="1">
      <alignment horizontal="center" vertical="center" wrapText="1"/>
    </xf>
    <xf numFmtId="0" fontId="0" fillId="0" borderId="0" xfId="0" applyAlignment="1">
      <alignment horizontal="center" vertical="center" wrapText="1"/>
    </xf>
    <xf numFmtId="0" fontId="49" fillId="28" borderId="10" xfId="0" applyFont="1" applyFill="1" applyBorder="1" applyAlignment="1">
      <alignment horizontal="center" wrapText="1"/>
    </xf>
    <xf numFmtId="0" fontId="50" fillId="28" borderId="9" xfId="0" applyFont="1" applyFill="1" applyBorder="1" applyAlignment="1">
      <alignment horizontal="center" wrapText="1"/>
    </xf>
    <xf numFmtId="0" fontId="50" fillId="28" borderId="22" xfId="0" applyFont="1" applyFill="1" applyBorder="1" applyAlignment="1">
      <alignment horizontal="center" wrapText="1"/>
    </xf>
    <xf numFmtId="0" fontId="36" fillId="25" borderId="50" xfId="2" applyFont="1" applyFill="1" applyBorder="1" applyAlignment="1">
      <alignment horizontal="center" vertical="center" wrapText="1"/>
    </xf>
    <xf numFmtId="0" fontId="0" fillId="25" borderId="24" xfId="0" applyFill="1" applyBorder="1" applyAlignment="1">
      <alignment vertical="center" wrapText="1"/>
    </xf>
    <xf numFmtId="170" fontId="26" fillId="25" borderId="49" xfId="2" applyNumberFormat="1" applyFont="1" applyFill="1" applyBorder="1" applyAlignment="1">
      <alignment horizontal="center" vertical="center" wrapText="1"/>
    </xf>
    <xf numFmtId="0" fontId="0" fillId="25" borderId="23" xfId="0" applyFill="1" applyBorder="1" applyAlignment="1">
      <alignment vertical="center" wrapText="1"/>
    </xf>
    <xf numFmtId="0" fontId="0" fillId="25" borderId="7" xfId="0" applyFill="1" applyBorder="1" applyAlignment="1">
      <alignment horizontal="center" vertical="center" wrapText="1"/>
    </xf>
    <xf numFmtId="168" fontId="26" fillId="25" borderId="44" xfId="2" applyNumberFormat="1" applyFont="1" applyFill="1" applyBorder="1" applyAlignment="1">
      <alignment horizontal="center" vertical="center" wrapText="1"/>
    </xf>
    <xf numFmtId="0" fontId="0" fillId="0" borderId="61" xfId="0" applyBorder="1" applyAlignment="1">
      <alignment vertical="center" wrapText="1"/>
    </xf>
    <xf numFmtId="0" fontId="26" fillId="24" borderId="43" xfId="1" quotePrefix="1" applyFont="1" applyFill="1" applyBorder="1" applyAlignment="1">
      <alignment horizontal="center" vertical="center" wrapText="1"/>
    </xf>
    <xf numFmtId="0" fontId="0" fillId="0" borderId="2" xfId="0" applyBorder="1" applyAlignment="1">
      <alignment horizontal="center" vertical="center" wrapText="1"/>
    </xf>
    <xf numFmtId="0" fontId="0" fillId="0" borderId="44" xfId="0" applyBorder="1" applyAlignment="1">
      <alignment horizontal="center" vertical="center" wrapText="1"/>
    </xf>
    <xf numFmtId="0" fontId="0" fillId="0" borderId="38" xfId="0" applyBorder="1" applyAlignment="1">
      <alignment horizontal="center" vertical="center" wrapText="1"/>
    </xf>
    <xf numFmtId="0" fontId="0" fillId="0" borderId="55" xfId="0" applyBorder="1" applyAlignment="1">
      <alignment horizontal="center" vertical="center" wrapText="1"/>
    </xf>
    <xf numFmtId="0" fontId="0" fillId="0" borderId="42" xfId="0" applyBorder="1" applyAlignment="1">
      <alignment horizontal="center" vertical="center" wrapText="1"/>
    </xf>
    <xf numFmtId="0" fontId="26" fillId="25" borderId="63" xfId="2" applyFont="1" applyFill="1" applyBorder="1" applyAlignment="1">
      <alignment horizontal="center" vertical="center" wrapText="1"/>
    </xf>
    <xf numFmtId="0" fontId="0" fillId="0" borderId="65" xfId="0" applyBorder="1" applyAlignment="1">
      <alignment horizontal="center" vertical="center" wrapText="1"/>
    </xf>
    <xf numFmtId="0" fontId="26" fillId="25" borderId="43" xfId="2" applyFont="1" applyFill="1" applyBorder="1" applyAlignment="1">
      <alignment horizontal="center" vertical="center" wrapText="1"/>
    </xf>
    <xf numFmtId="0" fontId="0" fillId="0" borderId="21" xfId="0" applyBorder="1" applyAlignment="1">
      <alignment vertical="center" wrapText="1"/>
    </xf>
    <xf numFmtId="0" fontId="0" fillId="0" borderId="60" xfId="0" applyBorder="1" applyAlignment="1">
      <alignment vertical="center" wrapText="1"/>
    </xf>
    <xf numFmtId="0" fontId="31" fillId="29" borderId="1" xfId="0" applyFont="1" applyFill="1" applyBorder="1" applyAlignment="1">
      <alignment vertical="center" wrapText="1"/>
    </xf>
    <xf numFmtId="0" fontId="0" fillId="29" borderId="1" xfId="0" applyFill="1" applyBorder="1" applyAlignment="1">
      <alignment vertical="center" wrapText="1"/>
    </xf>
    <xf numFmtId="0" fontId="24" fillId="28" borderId="10" xfId="0" quotePrefix="1" applyFont="1" applyFill="1" applyBorder="1" applyAlignment="1">
      <alignment horizontal="center" vertical="center" wrapText="1"/>
    </xf>
    <xf numFmtId="0" fontId="31" fillId="28" borderId="9" xfId="0" applyFont="1" applyFill="1" applyBorder="1" applyAlignment="1">
      <alignment horizontal="center" vertical="center" wrapText="1"/>
    </xf>
    <xf numFmtId="0" fontId="31" fillId="28" borderId="22" xfId="0" applyFont="1" applyFill="1" applyBorder="1" applyAlignment="1">
      <alignment horizontal="center" vertical="center" wrapText="1"/>
    </xf>
    <xf numFmtId="0" fontId="26" fillId="24" borderId="7" xfId="1" quotePrefix="1" applyFont="1" applyFill="1" applyBorder="1" applyAlignment="1">
      <alignment horizontal="left" vertical="center" wrapText="1"/>
    </xf>
    <xf numFmtId="0" fontId="25" fillId="28" borderId="26" xfId="0" applyFont="1" applyFill="1" applyBorder="1" applyAlignment="1" applyProtection="1">
      <alignment wrapText="1"/>
      <protection locked="0"/>
    </xf>
    <xf numFmtId="0" fontId="0" fillId="28" borderId="26" xfId="0" applyFill="1" applyBorder="1" applyAlignment="1" applyProtection="1">
      <alignment wrapText="1"/>
      <protection locked="0"/>
    </xf>
    <xf numFmtId="0" fontId="0" fillId="28" borderId="29" xfId="0" applyFill="1" applyBorder="1" applyAlignment="1" applyProtection="1">
      <alignment wrapText="1"/>
      <protection locked="0"/>
    </xf>
    <xf numFmtId="0" fontId="25" fillId="28" borderId="40" xfId="0" applyFont="1" applyFill="1" applyBorder="1" applyAlignment="1" applyProtection="1">
      <alignment wrapText="1"/>
      <protection locked="0"/>
    </xf>
    <xf numFmtId="0" fontId="0" fillId="28" borderId="40" xfId="0" applyFill="1" applyBorder="1" applyAlignment="1" applyProtection="1">
      <alignment wrapText="1"/>
      <protection locked="0"/>
    </xf>
    <xf numFmtId="0" fontId="0" fillId="28" borderId="48" xfId="0" applyFill="1" applyBorder="1" applyAlignment="1" applyProtection="1">
      <alignment wrapText="1"/>
      <protection locked="0"/>
    </xf>
    <xf numFmtId="0" fontId="25" fillId="29" borderId="7" xfId="0" applyFont="1" applyFill="1" applyBorder="1" applyAlignment="1">
      <alignment vertical="center" wrapText="1"/>
    </xf>
    <xf numFmtId="0" fontId="25" fillId="29" borderId="1" xfId="0" applyFont="1" applyFill="1" applyBorder="1" applyAlignment="1">
      <alignment vertical="center" wrapText="1"/>
    </xf>
    <xf numFmtId="0" fontId="25" fillId="29" borderId="37" xfId="0" applyFont="1" applyFill="1" applyBorder="1" applyAlignment="1">
      <alignment vertical="center" wrapText="1"/>
    </xf>
    <xf numFmtId="0" fontId="26" fillId="25" borderId="7" xfId="1" applyFont="1" applyFill="1" applyBorder="1" applyAlignment="1">
      <alignment vertical="top" wrapText="1"/>
    </xf>
    <xf numFmtId="0" fontId="25" fillId="0" borderId="7" xfId="0" applyFont="1" applyBorder="1" applyProtection="1">
      <protection locked="0"/>
    </xf>
    <xf numFmtId="0" fontId="0" fillId="0" borderId="37" xfId="0" applyBorder="1" applyProtection="1">
      <protection locked="0"/>
    </xf>
    <xf numFmtId="0" fontId="26" fillId="28" borderId="3" xfId="1" applyFont="1" applyFill="1" applyBorder="1" applyAlignment="1">
      <alignment vertical="top" wrapText="1"/>
    </xf>
    <xf numFmtId="0" fontId="31" fillId="0" borderId="4" xfId="0" applyFont="1" applyBorder="1"/>
    <xf numFmtId="0" fontId="37" fillId="28" borderId="28" xfId="1" applyFont="1" applyFill="1" applyBorder="1" applyAlignment="1">
      <alignment vertical="top" wrapText="1"/>
    </xf>
    <xf numFmtId="0" fontId="38" fillId="28" borderId="26" xfId="0" applyFont="1" applyFill="1" applyBorder="1" applyAlignment="1">
      <alignment wrapText="1"/>
    </xf>
    <xf numFmtId="0" fontId="38" fillId="28" borderId="29" xfId="0" applyFont="1" applyFill="1" applyBorder="1" applyAlignment="1">
      <alignment wrapText="1"/>
    </xf>
    <xf numFmtId="0" fontId="24" fillId="28" borderId="25" xfId="0" applyFont="1" applyFill="1" applyBorder="1"/>
    <xf numFmtId="0" fontId="0" fillId="0" borderId="9" xfId="0" applyBorder="1"/>
    <xf numFmtId="0" fontId="0" fillId="0" borderId="22" xfId="0" applyBorder="1"/>
    <xf numFmtId="0" fontId="0" fillId="0" borderId="37" xfId="0" applyBorder="1" applyAlignment="1">
      <alignment vertical="top" wrapText="1"/>
    </xf>
    <xf numFmtId="0" fontId="34" fillId="0" borderId="7" xfId="0" applyFont="1" applyBorder="1" applyAlignment="1" applyProtection="1">
      <alignment vertical="top" wrapText="1"/>
      <protection locked="0"/>
    </xf>
    <xf numFmtId="0" fontId="0" fillId="0" borderId="1" xfId="0" applyBorder="1" applyAlignment="1" applyProtection="1">
      <alignment wrapText="1"/>
      <protection locked="0"/>
    </xf>
    <xf numFmtId="0" fontId="0" fillId="0" borderId="37" xfId="0" applyBorder="1" applyAlignment="1" applyProtection="1">
      <alignment wrapText="1"/>
      <protection locked="0"/>
    </xf>
    <xf numFmtId="0" fontId="30" fillId="0" borderId="0" xfId="0" applyFont="1" applyAlignment="1">
      <alignment horizontal="center" vertical="top" wrapText="1"/>
    </xf>
    <xf numFmtId="0" fontId="0" fillId="0" borderId="0" xfId="0" applyAlignment="1">
      <alignment horizontal="center" vertical="top" wrapText="1"/>
    </xf>
    <xf numFmtId="0" fontId="30" fillId="0" borderId="0" xfId="0" applyFont="1" applyAlignment="1">
      <alignment horizontal="center" wrapText="1"/>
    </xf>
    <xf numFmtId="0" fontId="0" fillId="0" borderId="0" xfId="0" applyAlignment="1">
      <alignment horizontal="center" wrapText="1"/>
    </xf>
    <xf numFmtId="0" fontId="30" fillId="0" borderId="0" xfId="0" applyFont="1" applyAlignment="1">
      <alignment horizontal="center" vertical="top"/>
    </xf>
    <xf numFmtId="0" fontId="0" fillId="0" borderId="0" xfId="0" applyAlignment="1">
      <alignment horizontal="center" vertical="top"/>
    </xf>
    <xf numFmtId="0" fontId="59" fillId="24" borderId="0" xfId="0" applyFont="1" applyFill="1" applyAlignment="1">
      <alignment horizontal="left" vertical="top" wrapText="1"/>
    </xf>
    <xf numFmtId="0" fontId="60" fillId="0" borderId="0" xfId="0" applyFont="1" applyAlignment="1">
      <alignment horizontal="left" vertical="top"/>
    </xf>
    <xf numFmtId="0" fontId="0" fillId="0" borderId="1" xfId="0" applyBorder="1" applyProtection="1">
      <protection locked="0"/>
    </xf>
    <xf numFmtId="0" fontId="25" fillId="28" borderId="26" xfId="0" applyFont="1" applyFill="1" applyBorder="1" applyAlignment="1">
      <alignment wrapText="1"/>
    </xf>
    <xf numFmtId="0" fontId="0" fillId="28" borderId="46" xfId="0" applyFill="1" applyBorder="1" applyAlignment="1">
      <alignment wrapText="1"/>
    </xf>
    <xf numFmtId="0" fontId="0" fillId="28" borderId="27" xfId="0" applyFill="1" applyBorder="1" applyAlignment="1" applyProtection="1">
      <alignment wrapText="1"/>
      <protection locked="0"/>
    </xf>
    <xf numFmtId="0" fontId="0" fillId="0" borderId="27" xfId="0" applyBorder="1" applyAlignment="1" applyProtection="1">
      <alignment wrapText="1"/>
      <protection locked="0"/>
    </xf>
    <xf numFmtId="0" fontId="0" fillId="0" borderId="31" xfId="0" applyBorder="1" applyAlignment="1" applyProtection="1">
      <alignment wrapText="1"/>
      <protection locked="0"/>
    </xf>
    <xf numFmtId="0" fontId="25" fillId="28" borderId="4" xfId="0" applyFont="1" applyFill="1" applyBorder="1" applyAlignment="1">
      <alignment wrapText="1"/>
    </xf>
    <xf numFmtId="0" fontId="0" fillId="28" borderId="25" xfId="0" applyFill="1" applyBorder="1" applyAlignment="1">
      <alignment wrapText="1"/>
    </xf>
    <xf numFmtId="0" fontId="24" fillId="28" borderId="2" xfId="0" applyFont="1" applyFill="1" applyBorder="1" applyAlignment="1">
      <alignment wrapText="1"/>
    </xf>
    <xf numFmtId="0" fontId="0" fillId="28" borderId="44" xfId="0" applyFill="1" applyBorder="1" applyAlignment="1">
      <alignment wrapText="1"/>
    </xf>
    <xf numFmtId="0" fontId="45" fillId="25" borderId="68" xfId="0" applyFont="1" applyFill="1" applyBorder="1" applyAlignment="1">
      <alignment horizontal="left" vertical="center" wrapText="1"/>
    </xf>
    <xf numFmtId="0" fontId="0" fillId="25" borderId="69" xfId="0" applyFill="1" applyBorder="1" applyAlignment="1">
      <alignment vertical="center" wrapText="1"/>
    </xf>
    <xf numFmtId="0" fontId="31" fillId="28" borderId="10" xfId="0" applyFont="1" applyFill="1" applyBorder="1" applyAlignment="1">
      <alignment horizontal="center" wrapText="1"/>
    </xf>
    <xf numFmtId="0" fontId="31" fillId="0" borderId="9" xfId="0" applyFont="1" applyBorder="1" applyAlignment="1">
      <alignment horizontal="center" wrapText="1"/>
    </xf>
    <xf numFmtId="0" fontId="31" fillId="0" borderId="22" xfId="0" applyFont="1" applyBorder="1" applyAlignment="1">
      <alignment horizontal="center" wrapText="1"/>
    </xf>
    <xf numFmtId="0" fontId="31" fillId="28" borderId="9" xfId="0" applyFont="1" applyFill="1" applyBorder="1" applyAlignment="1">
      <alignment horizontal="center" wrapText="1"/>
    </xf>
    <xf numFmtId="0" fontId="31" fillId="28" borderId="22" xfId="0" applyFont="1" applyFill="1" applyBorder="1" applyAlignment="1">
      <alignment horizontal="center" wrapText="1"/>
    </xf>
    <xf numFmtId="0" fontId="56" fillId="25" borderId="56" xfId="1" quotePrefix="1" applyFont="1" applyFill="1" applyBorder="1" applyAlignment="1">
      <alignment horizontal="center" vertical="center" wrapText="1"/>
    </xf>
    <xf numFmtId="0" fontId="44" fillId="0" borderId="55" xfId="0" applyFont="1" applyBorder="1" applyAlignment="1">
      <alignment horizontal="center" vertical="center" wrapText="1"/>
    </xf>
    <xf numFmtId="0" fontId="35" fillId="25" borderId="45" xfId="2" applyFont="1" applyFill="1" applyBorder="1" applyAlignment="1">
      <alignment horizontal="left" vertical="center" wrapText="1"/>
    </xf>
    <xf numFmtId="0" fontId="0" fillId="0" borderId="45" xfId="0" applyBorder="1"/>
    <xf numFmtId="0" fontId="54" fillId="28" borderId="32" xfId="0" applyFont="1" applyFill="1" applyBorder="1" applyAlignment="1">
      <alignment horizontal="left" wrapText="1"/>
    </xf>
    <xf numFmtId="0" fontId="55" fillId="28" borderId="32" xfId="0" applyFont="1" applyFill="1" applyBorder="1" applyAlignment="1">
      <alignment horizontal="left" wrapText="1"/>
    </xf>
    <xf numFmtId="0" fontId="55" fillId="28" borderId="64" xfId="0" applyFont="1" applyFill="1" applyBorder="1" applyAlignment="1">
      <alignment horizontal="left" wrapText="1"/>
    </xf>
    <xf numFmtId="0" fontId="24" fillId="28" borderId="7" xfId="0" applyFont="1" applyFill="1" applyBorder="1" applyAlignment="1">
      <alignment vertical="center"/>
    </xf>
    <xf numFmtId="0" fontId="0" fillId="28" borderId="1" xfId="0" applyFill="1" applyBorder="1" applyAlignment="1">
      <alignment vertical="center"/>
    </xf>
    <xf numFmtId="0" fontId="0" fillId="28" borderId="37" xfId="0" applyFill="1" applyBorder="1" applyAlignment="1">
      <alignment vertical="center"/>
    </xf>
    <xf numFmtId="0" fontId="45" fillId="28" borderId="43" xfId="0" applyFont="1" applyFill="1" applyBorder="1" applyAlignment="1">
      <alignment vertical="center" wrapText="1"/>
    </xf>
    <xf numFmtId="0" fontId="45" fillId="28" borderId="2" xfId="0" applyFont="1" applyFill="1" applyBorder="1" applyAlignment="1">
      <alignment vertical="center"/>
    </xf>
    <xf numFmtId="0" fontId="45" fillId="28" borderId="44" xfId="0" applyFont="1" applyFill="1" applyBorder="1" applyAlignment="1">
      <alignment vertical="center"/>
    </xf>
    <xf numFmtId="0" fontId="45" fillId="28" borderId="38" xfId="0" applyFont="1" applyFill="1" applyBorder="1" applyAlignment="1">
      <alignment vertical="center"/>
    </xf>
    <xf numFmtId="0" fontId="45" fillId="28" borderId="55" xfId="0" applyFont="1" applyFill="1" applyBorder="1" applyAlignment="1">
      <alignment vertical="center"/>
    </xf>
    <xf numFmtId="0" fontId="45" fillId="28" borderId="42" xfId="0" applyFont="1" applyFill="1" applyBorder="1" applyAlignment="1">
      <alignment vertical="center"/>
    </xf>
    <xf numFmtId="0" fontId="1" fillId="0" borderId="63" xfId="0" applyFont="1" applyBorder="1" applyAlignment="1">
      <alignment vertical="center" wrapText="1"/>
    </xf>
  </cellXfs>
  <cellStyles count="663">
    <cellStyle name="20% - Accent1 2" xfId="3" xr:uid="{00000000-0005-0000-0000-000000000000}"/>
    <cellStyle name="20% - Accent2 2" xfId="4" xr:uid="{00000000-0005-0000-0000-000001000000}"/>
    <cellStyle name="20% - Accent3 2" xfId="5" xr:uid="{00000000-0005-0000-0000-000002000000}"/>
    <cellStyle name="20% - Accent4 2" xfId="6" xr:uid="{00000000-0005-0000-0000-000003000000}"/>
    <cellStyle name="20% - Accent5 2" xfId="7" xr:uid="{00000000-0005-0000-0000-000004000000}"/>
    <cellStyle name="20% - Accent6 2" xfId="8" xr:uid="{00000000-0005-0000-0000-000005000000}"/>
    <cellStyle name="20% - Accent6 3" xfId="9" xr:uid="{00000000-0005-0000-0000-000006000000}"/>
    <cellStyle name="40% - Accent1 2" xfId="10" xr:uid="{00000000-0005-0000-0000-000007000000}"/>
    <cellStyle name="40% - Accent2 2" xfId="11" xr:uid="{00000000-0005-0000-0000-000008000000}"/>
    <cellStyle name="40% - Accent3 2" xfId="12" xr:uid="{00000000-0005-0000-0000-000009000000}"/>
    <cellStyle name="40% - Accent4 2" xfId="13" xr:uid="{00000000-0005-0000-0000-00000A000000}"/>
    <cellStyle name="40% - Accent5 2" xfId="14" xr:uid="{00000000-0005-0000-0000-00000B000000}"/>
    <cellStyle name="40% - Accent6 2" xfId="15" xr:uid="{00000000-0005-0000-0000-00000C000000}"/>
    <cellStyle name="60% - Accent1 2" xfId="16" xr:uid="{00000000-0005-0000-0000-00000D000000}"/>
    <cellStyle name="60% - Accent2 2" xfId="17" xr:uid="{00000000-0005-0000-0000-00000E000000}"/>
    <cellStyle name="60% - Accent3 2" xfId="18" xr:uid="{00000000-0005-0000-0000-00000F000000}"/>
    <cellStyle name="60% - Accent4 2" xfId="19" xr:uid="{00000000-0005-0000-0000-000010000000}"/>
    <cellStyle name="60% - Accent5 2" xfId="20" xr:uid="{00000000-0005-0000-0000-000011000000}"/>
    <cellStyle name="60% - Accent6 2" xfId="21" xr:uid="{00000000-0005-0000-0000-000012000000}"/>
    <cellStyle name="Accent1 2" xfId="22" xr:uid="{00000000-0005-0000-0000-000013000000}"/>
    <cellStyle name="Accent2 2" xfId="23" xr:uid="{00000000-0005-0000-0000-000014000000}"/>
    <cellStyle name="Accent3 2" xfId="24" xr:uid="{00000000-0005-0000-0000-000015000000}"/>
    <cellStyle name="Accent4 2" xfId="25" xr:uid="{00000000-0005-0000-0000-000016000000}"/>
    <cellStyle name="Accent5 2" xfId="26" xr:uid="{00000000-0005-0000-0000-000017000000}"/>
    <cellStyle name="Accent6 2" xfId="27" xr:uid="{00000000-0005-0000-0000-000018000000}"/>
    <cellStyle name="Bad 2" xfId="28" xr:uid="{00000000-0005-0000-0000-000019000000}"/>
    <cellStyle name="Calculation 2" xfId="29" xr:uid="{00000000-0005-0000-0000-00001A000000}"/>
    <cellStyle name="Check Cell 2" xfId="30" xr:uid="{00000000-0005-0000-0000-00001B000000}"/>
    <cellStyle name="Comma 10" xfId="660" xr:uid="{00000000-0005-0000-0000-00001C000000}"/>
    <cellStyle name="Comma 2" xfId="31" xr:uid="{00000000-0005-0000-0000-00001D000000}"/>
    <cellStyle name="Comma 2 2" xfId="32" xr:uid="{00000000-0005-0000-0000-00001E000000}"/>
    <cellStyle name="Comma 2_assumptions" xfId="33" xr:uid="{00000000-0005-0000-0000-00001F000000}"/>
    <cellStyle name="Comma 3" xfId="34" xr:uid="{00000000-0005-0000-0000-000020000000}"/>
    <cellStyle name="Comma 3 2" xfId="35" xr:uid="{00000000-0005-0000-0000-000021000000}"/>
    <cellStyle name="Comma 4" xfId="36" xr:uid="{00000000-0005-0000-0000-000022000000}"/>
    <cellStyle name="Comma 5" xfId="37" xr:uid="{00000000-0005-0000-0000-000023000000}"/>
    <cellStyle name="Comma 6" xfId="38" xr:uid="{00000000-0005-0000-0000-000024000000}"/>
    <cellStyle name="Comma 7" xfId="658" xr:uid="{00000000-0005-0000-0000-000025000000}"/>
    <cellStyle name="Comma 8" xfId="661" xr:uid="{00000000-0005-0000-0000-000026000000}"/>
    <cellStyle name="Comma 9" xfId="662" xr:uid="{00000000-0005-0000-0000-000027000000}"/>
    <cellStyle name="Euro" xfId="39" xr:uid="{00000000-0005-0000-0000-000028000000}"/>
    <cellStyle name="Explanatory Text 2" xfId="40" xr:uid="{00000000-0005-0000-0000-000029000000}"/>
    <cellStyle name="Good 2" xfId="41" xr:uid="{00000000-0005-0000-0000-00002A000000}"/>
    <cellStyle name="Heading 1 2" xfId="42" xr:uid="{00000000-0005-0000-0000-00002B000000}"/>
    <cellStyle name="Heading 2 2" xfId="43" xr:uid="{00000000-0005-0000-0000-00002C000000}"/>
    <cellStyle name="Heading 3 2" xfId="44" xr:uid="{00000000-0005-0000-0000-00002D000000}"/>
    <cellStyle name="Heading 4 2" xfId="45" xr:uid="{00000000-0005-0000-0000-00002E000000}"/>
    <cellStyle name="Input 2" xfId="46" xr:uid="{00000000-0005-0000-0000-00002F000000}"/>
    <cellStyle name="Input 3" xfId="47" xr:uid="{00000000-0005-0000-0000-000030000000}"/>
    <cellStyle name="Linked Cell 2" xfId="48" xr:uid="{00000000-0005-0000-0000-000031000000}"/>
    <cellStyle name="Millares [0] 2" xfId="49" xr:uid="{00000000-0005-0000-0000-000032000000}"/>
    <cellStyle name="Millares 2" xfId="50" xr:uid="{00000000-0005-0000-0000-000033000000}"/>
    <cellStyle name="Millares 2 2" xfId="51" xr:uid="{00000000-0005-0000-0000-000034000000}"/>
    <cellStyle name="Millares 2 3" xfId="52" xr:uid="{00000000-0005-0000-0000-000035000000}"/>
    <cellStyle name="Millares 2 3 2" xfId="53" xr:uid="{00000000-0005-0000-0000-000036000000}"/>
    <cellStyle name="Millares 2 3 2 2" xfId="54" xr:uid="{00000000-0005-0000-0000-000037000000}"/>
    <cellStyle name="Millares 2 3 3" xfId="55" xr:uid="{00000000-0005-0000-0000-000038000000}"/>
    <cellStyle name="Millares 2 3 4" xfId="56" xr:uid="{00000000-0005-0000-0000-000039000000}"/>
    <cellStyle name="Millares 20 2" xfId="57" xr:uid="{00000000-0005-0000-0000-00003A000000}"/>
    <cellStyle name="Millares 25" xfId="58" xr:uid="{00000000-0005-0000-0000-00003B000000}"/>
    <cellStyle name="Millares 3" xfId="59" xr:uid="{00000000-0005-0000-0000-00003C000000}"/>
    <cellStyle name="Millares 3 2" xfId="60" xr:uid="{00000000-0005-0000-0000-00003D000000}"/>
    <cellStyle name="Millares 4" xfId="61" xr:uid="{00000000-0005-0000-0000-00003E000000}"/>
    <cellStyle name="Millares 5" xfId="62" xr:uid="{00000000-0005-0000-0000-00003F000000}"/>
    <cellStyle name="Millares 6" xfId="63" xr:uid="{00000000-0005-0000-0000-000040000000}"/>
    <cellStyle name="Millares 6 2" xfId="64" xr:uid="{00000000-0005-0000-0000-000041000000}"/>
    <cellStyle name="Millares 6 2 2" xfId="65" xr:uid="{00000000-0005-0000-0000-000042000000}"/>
    <cellStyle name="Millares 6 3" xfId="66" xr:uid="{00000000-0005-0000-0000-000043000000}"/>
    <cellStyle name="Millares 6 4" xfId="67" xr:uid="{00000000-0005-0000-0000-000044000000}"/>
    <cellStyle name="Millares 7" xfId="68" xr:uid="{00000000-0005-0000-0000-000045000000}"/>
    <cellStyle name="Millares 8" xfId="69" xr:uid="{00000000-0005-0000-0000-000046000000}"/>
    <cellStyle name="Milliers_Bud06  HO-items etc in applications" xfId="70" xr:uid="{00000000-0005-0000-0000-000047000000}"/>
    <cellStyle name="Moneda 2" xfId="71" xr:uid="{00000000-0005-0000-0000-000048000000}"/>
    <cellStyle name="Moneda 2 2" xfId="72" xr:uid="{00000000-0005-0000-0000-000049000000}"/>
    <cellStyle name="Moneda 3" xfId="73" xr:uid="{00000000-0005-0000-0000-00004A000000}"/>
    <cellStyle name="Moneda 9" xfId="74" xr:uid="{00000000-0005-0000-0000-00004B000000}"/>
    <cellStyle name="Neutral 2" xfId="75" xr:uid="{00000000-0005-0000-0000-00004C000000}"/>
    <cellStyle name="Normal" xfId="0" builtinId="0"/>
    <cellStyle name="Normal 10" xfId="76" xr:uid="{00000000-0005-0000-0000-00004E000000}"/>
    <cellStyle name="Normal 10 2" xfId="77" xr:uid="{00000000-0005-0000-0000-00004F000000}"/>
    <cellStyle name="Normal 10 2 2" xfId="78" xr:uid="{00000000-0005-0000-0000-000050000000}"/>
    <cellStyle name="Normal 10 3" xfId="79" xr:uid="{00000000-0005-0000-0000-000051000000}"/>
    <cellStyle name="Normal 10 4" xfId="80" xr:uid="{00000000-0005-0000-0000-000052000000}"/>
    <cellStyle name="Normal 11" xfId="81" xr:uid="{00000000-0005-0000-0000-000053000000}"/>
    <cellStyle name="Normal 12" xfId="82" xr:uid="{00000000-0005-0000-0000-000054000000}"/>
    <cellStyle name="Normal 12 2" xfId="83" xr:uid="{00000000-0005-0000-0000-000055000000}"/>
    <cellStyle name="Normal 13" xfId="84" xr:uid="{00000000-0005-0000-0000-000056000000}"/>
    <cellStyle name="Normal 13 2" xfId="85" xr:uid="{00000000-0005-0000-0000-000057000000}"/>
    <cellStyle name="Normal 13 3" xfId="86" xr:uid="{00000000-0005-0000-0000-000058000000}"/>
    <cellStyle name="Normal 14" xfId="87" xr:uid="{00000000-0005-0000-0000-000059000000}"/>
    <cellStyle name="Normal 15" xfId="2" xr:uid="{00000000-0005-0000-0000-00005A000000}"/>
    <cellStyle name="Normal 2" xfId="1" xr:uid="{00000000-0005-0000-0000-00005B000000}"/>
    <cellStyle name="Normal 2 10" xfId="89" xr:uid="{00000000-0005-0000-0000-00005C000000}"/>
    <cellStyle name="Normal 2 10 2" xfId="90" xr:uid="{00000000-0005-0000-0000-00005D000000}"/>
    <cellStyle name="Normal 2 10 2 2" xfId="91" xr:uid="{00000000-0005-0000-0000-00005E000000}"/>
    <cellStyle name="Normal 2 10 3" xfId="92" xr:uid="{00000000-0005-0000-0000-00005F000000}"/>
    <cellStyle name="Normal 2 10 4" xfId="93" xr:uid="{00000000-0005-0000-0000-000060000000}"/>
    <cellStyle name="Normal 2 11" xfId="94" xr:uid="{00000000-0005-0000-0000-000061000000}"/>
    <cellStyle name="Normal 2 11 2" xfId="95" xr:uid="{00000000-0005-0000-0000-000062000000}"/>
    <cellStyle name="Normal 2 12" xfId="96" xr:uid="{00000000-0005-0000-0000-000063000000}"/>
    <cellStyle name="Normal 2 13" xfId="97" xr:uid="{00000000-0005-0000-0000-000064000000}"/>
    <cellStyle name="Normal 2 14" xfId="88" xr:uid="{00000000-0005-0000-0000-000065000000}"/>
    <cellStyle name="Normal 2 2" xfId="98" xr:uid="{00000000-0005-0000-0000-000066000000}"/>
    <cellStyle name="Normal 2 2 2" xfId="99" xr:uid="{00000000-0005-0000-0000-000067000000}"/>
    <cellStyle name="Normal 2 2 2 2" xfId="100" xr:uid="{00000000-0005-0000-0000-000068000000}"/>
    <cellStyle name="Normal 2 2 2 2 2" xfId="101" xr:uid="{00000000-0005-0000-0000-000069000000}"/>
    <cellStyle name="Normal 2 2 2 2 2 2" xfId="102" xr:uid="{00000000-0005-0000-0000-00006A000000}"/>
    <cellStyle name="Normal 2 2 2 2 2 2 2" xfId="103" xr:uid="{00000000-0005-0000-0000-00006B000000}"/>
    <cellStyle name="Normal 2 2 2 2 2 3" xfId="104" xr:uid="{00000000-0005-0000-0000-00006C000000}"/>
    <cellStyle name="Normal 2 2 2 2 2 4" xfId="105" xr:uid="{00000000-0005-0000-0000-00006D000000}"/>
    <cellStyle name="Normal 2 2 2 2 3" xfId="106" xr:uid="{00000000-0005-0000-0000-00006E000000}"/>
    <cellStyle name="Normal 2 2 2 2 3 2" xfId="107" xr:uid="{00000000-0005-0000-0000-00006F000000}"/>
    <cellStyle name="Normal 2 2 2 2 4" xfId="108" xr:uid="{00000000-0005-0000-0000-000070000000}"/>
    <cellStyle name="Normal 2 2 2 2 5" xfId="109" xr:uid="{00000000-0005-0000-0000-000071000000}"/>
    <cellStyle name="Normal 2 2 2 3" xfId="110" xr:uid="{00000000-0005-0000-0000-000072000000}"/>
    <cellStyle name="Normal 2 2 2 3 2" xfId="111" xr:uid="{00000000-0005-0000-0000-000073000000}"/>
    <cellStyle name="Normal 2 2 2 3 2 2" xfId="112" xr:uid="{00000000-0005-0000-0000-000074000000}"/>
    <cellStyle name="Normal 2 2 2 3 2 2 2" xfId="113" xr:uid="{00000000-0005-0000-0000-000075000000}"/>
    <cellStyle name="Normal 2 2 2 3 2 3" xfId="114" xr:uid="{00000000-0005-0000-0000-000076000000}"/>
    <cellStyle name="Normal 2 2 2 3 2 4" xfId="115" xr:uid="{00000000-0005-0000-0000-000077000000}"/>
    <cellStyle name="Normal 2 2 2 3 3" xfId="116" xr:uid="{00000000-0005-0000-0000-000078000000}"/>
    <cellStyle name="Normal 2 2 2 3 3 2" xfId="117" xr:uid="{00000000-0005-0000-0000-000079000000}"/>
    <cellStyle name="Normal 2 2 2 3 4" xfId="118" xr:uid="{00000000-0005-0000-0000-00007A000000}"/>
    <cellStyle name="Normal 2 2 2 3 5" xfId="119" xr:uid="{00000000-0005-0000-0000-00007B000000}"/>
    <cellStyle name="Normal 2 2 2 4" xfId="120" xr:uid="{00000000-0005-0000-0000-00007C000000}"/>
    <cellStyle name="Normal 2 2 2 5" xfId="121" xr:uid="{00000000-0005-0000-0000-00007D000000}"/>
    <cellStyle name="Normal 2 2 2 5 2" xfId="122" xr:uid="{00000000-0005-0000-0000-00007E000000}"/>
    <cellStyle name="Normal 2 2 2 5 2 2" xfId="123" xr:uid="{00000000-0005-0000-0000-00007F000000}"/>
    <cellStyle name="Normal 2 2 2 5 3" xfId="124" xr:uid="{00000000-0005-0000-0000-000080000000}"/>
    <cellStyle name="Normal 2 2 2 5 4" xfId="125" xr:uid="{00000000-0005-0000-0000-000081000000}"/>
    <cellStyle name="Normal 2 2 2 6" xfId="126" xr:uid="{00000000-0005-0000-0000-000082000000}"/>
    <cellStyle name="Normal 2 2 2 6 2" xfId="127" xr:uid="{00000000-0005-0000-0000-000083000000}"/>
    <cellStyle name="Normal 2 2 2 7" xfId="128" xr:uid="{00000000-0005-0000-0000-000084000000}"/>
    <cellStyle name="Normal 2 2 2 8" xfId="129" xr:uid="{00000000-0005-0000-0000-000085000000}"/>
    <cellStyle name="Normal 2 2 3" xfId="130" xr:uid="{00000000-0005-0000-0000-000086000000}"/>
    <cellStyle name="Normal 2 2 3 2" xfId="131" xr:uid="{00000000-0005-0000-0000-000087000000}"/>
    <cellStyle name="Normal 2 2 3 2 2" xfId="132" xr:uid="{00000000-0005-0000-0000-000088000000}"/>
    <cellStyle name="Normal 2 2 3 2 2 2" xfId="133" xr:uid="{00000000-0005-0000-0000-000089000000}"/>
    <cellStyle name="Normal 2 2 3 2 3" xfId="134" xr:uid="{00000000-0005-0000-0000-00008A000000}"/>
    <cellStyle name="Normal 2 2 3 2 4" xfId="135" xr:uid="{00000000-0005-0000-0000-00008B000000}"/>
    <cellStyle name="Normal 2 2 3 3" xfId="136" xr:uid="{00000000-0005-0000-0000-00008C000000}"/>
    <cellStyle name="Normal 2 2 3 3 2" xfId="137" xr:uid="{00000000-0005-0000-0000-00008D000000}"/>
    <cellStyle name="Normal 2 2 3 4" xfId="138" xr:uid="{00000000-0005-0000-0000-00008E000000}"/>
    <cellStyle name="Normal 2 2 3 5" xfId="139" xr:uid="{00000000-0005-0000-0000-00008F000000}"/>
    <cellStyle name="Normal 2 2 4" xfId="140" xr:uid="{00000000-0005-0000-0000-000090000000}"/>
    <cellStyle name="Normal 2 2 4 2" xfId="141" xr:uid="{00000000-0005-0000-0000-000091000000}"/>
    <cellStyle name="Normal 2 2 4 2 2" xfId="142" xr:uid="{00000000-0005-0000-0000-000092000000}"/>
    <cellStyle name="Normal 2 2 4 2 2 2" xfId="143" xr:uid="{00000000-0005-0000-0000-000093000000}"/>
    <cellStyle name="Normal 2 2 4 2 3" xfId="144" xr:uid="{00000000-0005-0000-0000-000094000000}"/>
    <cellStyle name="Normal 2 2 4 2 4" xfId="145" xr:uid="{00000000-0005-0000-0000-000095000000}"/>
    <cellStyle name="Normal 2 2 4 3" xfId="146" xr:uid="{00000000-0005-0000-0000-000096000000}"/>
    <cellStyle name="Normal 2 2 4 3 2" xfId="147" xr:uid="{00000000-0005-0000-0000-000097000000}"/>
    <cellStyle name="Normal 2 2 4 4" xfId="148" xr:uid="{00000000-0005-0000-0000-000098000000}"/>
    <cellStyle name="Normal 2 2 4 5" xfId="149" xr:uid="{00000000-0005-0000-0000-000099000000}"/>
    <cellStyle name="Normal 2 2 5" xfId="150" xr:uid="{00000000-0005-0000-0000-00009A000000}"/>
    <cellStyle name="Normal 2 2 6" xfId="151" xr:uid="{00000000-0005-0000-0000-00009B000000}"/>
    <cellStyle name="Normal 2 2 6 2" xfId="152" xr:uid="{00000000-0005-0000-0000-00009C000000}"/>
    <cellStyle name="Normal 2 2 6 2 2" xfId="153" xr:uid="{00000000-0005-0000-0000-00009D000000}"/>
    <cellStyle name="Normal 2 2 6 3" xfId="154" xr:uid="{00000000-0005-0000-0000-00009E000000}"/>
    <cellStyle name="Normal 2 2 6 4" xfId="155" xr:uid="{00000000-0005-0000-0000-00009F000000}"/>
    <cellStyle name="Normal 2 2 7" xfId="156" xr:uid="{00000000-0005-0000-0000-0000A0000000}"/>
    <cellStyle name="Normal 2 2 7 2" xfId="157" xr:uid="{00000000-0005-0000-0000-0000A1000000}"/>
    <cellStyle name="Normal 2 2 8" xfId="158" xr:uid="{00000000-0005-0000-0000-0000A2000000}"/>
    <cellStyle name="Normal 2 2 9" xfId="159" xr:uid="{00000000-0005-0000-0000-0000A3000000}"/>
    <cellStyle name="Normal 2 2_assumptions" xfId="160" xr:uid="{00000000-0005-0000-0000-0000A4000000}"/>
    <cellStyle name="Normal 2 3" xfId="161" xr:uid="{00000000-0005-0000-0000-0000A5000000}"/>
    <cellStyle name="Normal 2 3 2" xfId="162" xr:uid="{00000000-0005-0000-0000-0000A6000000}"/>
    <cellStyle name="Normal 2 3 2 2" xfId="163" xr:uid="{00000000-0005-0000-0000-0000A7000000}"/>
    <cellStyle name="Normal 2 3 2 2 2" xfId="164" xr:uid="{00000000-0005-0000-0000-0000A8000000}"/>
    <cellStyle name="Normal 2 3 2 2 2 2" xfId="165" xr:uid="{00000000-0005-0000-0000-0000A9000000}"/>
    <cellStyle name="Normal 2 3 2 2 3" xfId="166" xr:uid="{00000000-0005-0000-0000-0000AA000000}"/>
    <cellStyle name="Normal 2 3 2 2 4" xfId="167" xr:uid="{00000000-0005-0000-0000-0000AB000000}"/>
    <cellStyle name="Normal 2 3 2 3" xfId="168" xr:uid="{00000000-0005-0000-0000-0000AC000000}"/>
    <cellStyle name="Normal 2 3 2 3 2" xfId="169" xr:uid="{00000000-0005-0000-0000-0000AD000000}"/>
    <cellStyle name="Normal 2 3 2 4" xfId="170" xr:uid="{00000000-0005-0000-0000-0000AE000000}"/>
    <cellStyle name="Normal 2 3 2 5" xfId="171" xr:uid="{00000000-0005-0000-0000-0000AF000000}"/>
    <cellStyle name="Normal 2 3 3" xfId="172" xr:uid="{00000000-0005-0000-0000-0000B0000000}"/>
    <cellStyle name="Normal 2 3 3 2" xfId="173" xr:uid="{00000000-0005-0000-0000-0000B1000000}"/>
    <cellStyle name="Normal 2 3 3 2 2" xfId="174" xr:uid="{00000000-0005-0000-0000-0000B2000000}"/>
    <cellStyle name="Normal 2 3 3 2 2 2" xfId="175" xr:uid="{00000000-0005-0000-0000-0000B3000000}"/>
    <cellStyle name="Normal 2 3 3 2 3" xfId="176" xr:uid="{00000000-0005-0000-0000-0000B4000000}"/>
    <cellStyle name="Normal 2 3 3 2 4" xfId="177" xr:uid="{00000000-0005-0000-0000-0000B5000000}"/>
    <cellStyle name="Normal 2 3 3 3" xfId="178" xr:uid="{00000000-0005-0000-0000-0000B6000000}"/>
    <cellStyle name="Normal 2 3 3 3 2" xfId="179" xr:uid="{00000000-0005-0000-0000-0000B7000000}"/>
    <cellStyle name="Normal 2 3 3 4" xfId="180" xr:uid="{00000000-0005-0000-0000-0000B8000000}"/>
    <cellStyle name="Normal 2 3 3 5" xfId="181" xr:uid="{00000000-0005-0000-0000-0000B9000000}"/>
    <cellStyle name="Normal 2 3 4" xfId="182" xr:uid="{00000000-0005-0000-0000-0000BA000000}"/>
    <cellStyle name="Normal 2 3 4 2" xfId="183" xr:uid="{00000000-0005-0000-0000-0000BB000000}"/>
    <cellStyle name="Normal 2 3 4 2 2" xfId="184" xr:uid="{00000000-0005-0000-0000-0000BC000000}"/>
    <cellStyle name="Normal 2 3 4 3" xfId="185" xr:uid="{00000000-0005-0000-0000-0000BD000000}"/>
    <cellStyle name="Normal 2 3 4 4" xfId="186" xr:uid="{00000000-0005-0000-0000-0000BE000000}"/>
    <cellStyle name="Normal 2 3 5" xfId="187" xr:uid="{00000000-0005-0000-0000-0000BF000000}"/>
    <cellStyle name="Normal 2 3 5 2" xfId="188" xr:uid="{00000000-0005-0000-0000-0000C0000000}"/>
    <cellStyle name="Normal 2 3 5 2 2" xfId="189" xr:uid="{00000000-0005-0000-0000-0000C1000000}"/>
    <cellStyle name="Normal 2 3 5 3" xfId="190" xr:uid="{00000000-0005-0000-0000-0000C2000000}"/>
    <cellStyle name="Normal 2 3 5 4" xfId="191" xr:uid="{00000000-0005-0000-0000-0000C3000000}"/>
    <cellStyle name="Normal 2 3 6" xfId="192" xr:uid="{00000000-0005-0000-0000-0000C4000000}"/>
    <cellStyle name="Normal 2 3 6 2" xfId="193" xr:uid="{00000000-0005-0000-0000-0000C5000000}"/>
    <cellStyle name="Normal 2 3 7" xfId="194" xr:uid="{00000000-0005-0000-0000-0000C6000000}"/>
    <cellStyle name="Normal 2 3 8" xfId="195" xr:uid="{00000000-0005-0000-0000-0000C7000000}"/>
    <cellStyle name="Normal 2 4" xfId="196" xr:uid="{00000000-0005-0000-0000-0000C8000000}"/>
    <cellStyle name="Normal 2 4 2" xfId="197" xr:uid="{00000000-0005-0000-0000-0000C9000000}"/>
    <cellStyle name="Normal 2 4 2 2" xfId="198" xr:uid="{00000000-0005-0000-0000-0000CA000000}"/>
    <cellStyle name="Normal 2 4 2 2 2" xfId="199" xr:uid="{00000000-0005-0000-0000-0000CB000000}"/>
    <cellStyle name="Normal 2 4 2 2 2 2" xfId="200" xr:uid="{00000000-0005-0000-0000-0000CC000000}"/>
    <cellStyle name="Normal 2 4 2 2 3" xfId="201" xr:uid="{00000000-0005-0000-0000-0000CD000000}"/>
    <cellStyle name="Normal 2 4 2 2 4" xfId="202" xr:uid="{00000000-0005-0000-0000-0000CE000000}"/>
    <cellStyle name="Normal 2 4 2 3" xfId="203" xr:uid="{00000000-0005-0000-0000-0000CF000000}"/>
    <cellStyle name="Normal 2 4 2 3 2" xfId="204" xr:uid="{00000000-0005-0000-0000-0000D0000000}"/>
    <cellStyle name="Normal 2 4 2 4" xfId="205" xr:uid="{00000000-0005-0000-0000-0000D1000000}"/>
    <cellStyle name="Normal 2 4 2 5" xfId="206" xr:uid="{00000000-0005-0000-0000-0000D2000000}"/>
    <cellStyle name="Normal 2 4 3" xfId="207" xr:uid="{00000000-0005-0000-0000-0000D3000000}"/>
    <cellStyle name="Normal 2 4 3 2" xfId="208" xr:uid="{00000000-0005-0000-0000-0000D4000000}"/>
    <cellStyle name="Normal 2 4 3 2 2" xfId="209" xr:uid="{00000000-0005-0000-0000-0000D5000000}"/>
    <cellStyle name="Normal 2 4 3 2 2 2" xfId="210" xr:uid="{00000000-0005-0000-0000-0000D6000000}"/>
    <cellStyle name="Normal 2 4 3 2 3" xfId="211" xr:uid="{00000000-0005-0000-0000-0000D7000000}"/>
    <cellStyle name="Normal 2 4 3 2 4" xfId="212" xr:uid="{00000000-0005-0000-0000-0000D8000000}"/>
    <cellStyle name="Normal 2 4 3 3" xfId="213" xr:uid="{00000000-0005-0000-0000-0000D9000000}"/>
    <cellStyle name="Normal 2 4 3 3 2" xfId="214" xr:uid="{00000000-0005-0000-0000-0000DA000000}"/>
    <cellStyle name="Normal 2 4 3 4" xfId="215" xr:uid="{00000000-0005-0000-0000-0000DB000000}"/>
    <cellStyle name="Normal 2 4 3 5" xfId="216" xr:uid="{00000000-0005-0000-0000-0000DC000000}"/>
    <cellStyle name="Normal 2 4 4" xfId="217" xr:uid="{00000000-0005-0000-0000-0000DD000000}"/>
    <cellStyle name="Normal 2 4 5" xfId="218" xr:uid="{00000000-0005-0000-0000-0000DE000000}"/>
    <cellStyle name="Normal 2 4 5 2" xfId="219" xr:uid="{00000000-0005-0000-0000-0000DF000000}"/>
    <cellStyle name="Normal 2 4 5 2 2" xfId="220" xr:uid="{00000000-0005-0000-0000-0000E0000000}"/>
    <cellStyle name="Normal 2 4 5 3" xfId="221" xr:uid="{00000000-0005-0000-0000-0000E1000000}"/>
    <cellStyle name="Normal 2 4 5 4" xfId="222" xr:uid="{00000000-0005-0000-0000-0000E2000000}"/>
    <cellStyle name="Normal 2 4 6" xfId="223" xr:uid="{00000000-0005-0000-0000-0000E3000000}"/>
    <cellStyle name="Normal 2 4 6 2" xfId="224" xr:uid="{00000000-0005-0000-0000-0000E4000000}"/>
    <cellStyle name="Normal 2 4 7" xfId="225" xr:uid="{00000000-0005-0000-0000-0000E5000000}"/>
    <cellStyle name="Normal 2 4 8" xfId="226" xr:uid="{00000000-0005-0000-0000-0000E6000000}"/>
    <cellStyle name="Normal 2 5" xfId="227" xr:uid="{00000000-0005-0000-0000-0000E7000000}"/>
    <cellStyle name="Normal 2 5 2" xfId="228" xr:uid="{00000000-0005-0000-0000-0000E8000000}"/>
    <cellStyle name="Normal 2 5 2 2" xfId="229" xr:uid="{00000000-0005-0000-0000-0000E9000000}"/>
    <cellStyle name="Normal 2 5 2 2 2" xfId="230" xr:uid="{00000000-0005-0000-0000-0000EA000000}"/>
    <cellStyle name="Normal 2 5 2 2 2 2" xfId="231" xr:uid="{00000000-0005-0000-0000-0000EB000000}"/>
    <cellStyle name="Normal 2 5 2 2 3" xfId="232" xr:uid="{00000000-0005-0000-0000-0000EC000000}"/>
    <cellStyle name="Normal 2 5 2 2 4" xfId="233" xr:uid="{00000000-0005-0000-0000-0000ED000000}"/>
    <cellStyle name="Normal 2 5 2 3" xfId="234" xr:uid="{00000000-0005-0000-0000-0000EE000000}"/>
    <cellStyle name="Normal 2 5 2 3 2" xfId="235" xr:uid="{00000000-0005-0000-0000-0000EF000000}"/>
    <cellStyle name="Normal 2 5 2 4" xfId="236" xr:uid="{00000000-0005-0000-0000-0000F0000000}"/>
    <cellStyle name="Normal 2 5 2 5" xfId="237" xr:uid="{00000000-0005-0000-0000-0000F1000000}"/>
    <cellStyle name="Normal 2 5 3" xfId="238" xr:uid="{00000000-0005-0000-0000-0000F2000000}"/>
    <cellStyle name="Normal 2 5 3 2" xfId="239" xr:uid="{00000000-0005-0000-0000-0000F3000000}"/>
    <cellStyle name="Normal 2 5 3 2 2" xfId="240" xr:uid="{00000000-0005-0000-0000-0000F4000000}"/>
    <cellStyle name="Normal 2 5 3 2 2 2" xfId="241" xr:uid="{00000000-0005-0000-0000-0000F5000000}"/>
    <cellStyle name="Normal 2 5 3 2 3" xfId="242" xr:uid="{00000000-0005-0000-0000-0000F6000000}"/>
    <cellStyle name="Normal 2 5 3 2 4" xfId="243" xr:uid="{00000000-0005-0000-0000-0000F7000000}"/>
    <cellStyle name="Normal 2 5 3 3" xfId="244" xr:uid="{00000000-0005-0000-0000-0000F8000000}"/>
    <cellStyle name="Normal 2 5 3 3 2" xfId="245" xr:uid="{00000000-0005-0000-0000-0000F9000000}"/>
    <cellStyle name="Normal 2 5 3 4" xfId="246" xr:uid="{00000000-0005-0000-0000-0000FA000000}"/>
    <cellStyle name="Normal 2 5 3 5" xfId="247" xr:uid="{00000000-0005-0000-0000-0000FB000000}"/>
    <cellStyle name="Normal 2 5 4" xfId="248" xr:uid="{00000000-0005-0000-0000-0000FC000000}"/>
    <cellStyle name="Normal 2 5 5" xfId="249" xr:uid="{00000000-0005-0000-0000-0000FD000000}"/>
    <cellStyle name="Normal 2 5 5 2" xfId="250" xr:uid="{00000000-0005-0000-0000-0000FE000000}"/>
    <cellStyle name="Normal 2 5 5 2 2" xfId="251" xr:uid="{00000000-0005-0000-0000-0000FF000000}"/>
    <cellStyle name="Normal 2 5 5 3" xfId="252" xr:uid="{00000000-0005-0000-0000-000000010000}"/>
    <cellStyle name="Normal 2 5 5 4" xfId="253" xr:uid="{00000000-0005-0000-0000-000001010000}"/>
    <cellStyle name="Normal 2 5 6" xfId="254" xr:uid="{00000000-0005-0000-0000-000002010000}"/>
    <cellStyle name="Normal 2 5 6 2" xfId="255" xr:uid="{00000000-0005-0000-0000-000003010000}"/>
    <cellStyle name="Normal 2 5 7" xfId="256" xr:uid="{00000000-0005-0000-0000-000004010000}"/>
    <cellStyle name="Normal 2 5 8" xfId="257" xr:uid="{00000000-0005-0000-0000-000005010000}"/>
    <cellStyle name="Normal 2 6" xfId="258" xr:uid="{00000000-0005-0000-0000-000006010000}"/>
    <cellStyle name="Normal 2 6 2" xfId="259" xr:uid="{00000000-0005-0000-0000-000007010000}"/>
    <cellStyle name="Normal 2 6 2 2" xfId="260" xr:uid="{00000000-0005-0000-0000-000008010000}"/>
    <cellStyle name="Normal 2 6 2 2 2" xfId="261" xr:uid="{00000000-0005-0000-0000-000009010000}"/>
    <cellStyle name="Normal 2 6 2 2 2 2" xfId="262" xr:uid="{00000000-0005-0000-0000-00000A010000}"/>
    <cellStyle name="Normal 2 6 2 2 3" xfId="263" xr:uid="{00000000-0005-0000-0000-00000B010000}"/>
    <cellStyle name="Normal 2 6 2 2 4" xfId="264" xr:uid="{00000000-0005-0000-0000-00000C010000}"/>
    <cellStyle name="Normal 2 6 2 3" xfId="265" xr:uid="{00000000-0005-0000-0000-00000D010000}"/>
    <cellStyle name="Normal 2 6 2 3 2" xfId="266" xr:uid="{00000000-0005-0000-0000-00000E010000}"/>
    <cellStyle name="Normal 2 6 2 4" xfId="267" xr:uid="{00000000-0005-0000-0000-00000F010000}"/>
    <cellStyle name="Normal 2 6 2 5" xfId="268" xr:uid="{00000000-0005-0000-0000-000010010000}"/>
    <cellStyle name="Normal 2 6 3" xfId="269" xr:uid="{00000000-0005-0000-0000-000011010000}"/>
    <cellStyle name="Normal 2 6 3 2" xfId="270" xr:uid="{00000000-0005-0000-0000-000012010000}"/>
    <cellStyle name="Normal 2 6 3 2 2" xfId="271" xr:uid="{00000000-0005-0000-0000-000013010000}"/>
    <cellStyle name="Normal 2 6 3 2 2 2" xfId="272" xr:uid="{00000000-0005-0000-0000-000014010000}"/>
    <cellStyle name="Normal 2 6 3 2 3" xfId="273" xr:uid="{00000000-0005-0000-0000-000015010000}"/>
    <cellStyle name="Normal 2 6 3 2 4" xfId="274" xr:uid="{00000000-0005-0000-0000-000016010000}"/>
    <cellStyle name="Normal 2 6 3 3" xfId="275" xr:uid="{00000000-0005-0000-0000-000017010000}"/>
    <cellStyle name="Normal 2 6 3 3 2" xfId="276" xr:uid="{00000000-0005-0000-0000-000018010000}"/>
    <cellStyle name="Normal 2 6 3 4" xfId="277" xr:uid="{00000000-0005-0000-0000-000019010000}"/>
    <cellStyle name="Normal 2 6 3 5" xfId="278" xr:uid="{00000000-0005-0000-0000-00001A010000}"/>
    <cellStyle name="Normal 2 6 4" xfId="279" xr:uid="{00000000-0005-0000-0000-00001B010000}"/>
    <cellStyle name="Normal 2 6 5" xfId="280" xr:uid="{00000000-0005-0000-0000-00001C010000}"/>
    <cellStyle name="Normal 2 6 5 2" xfId="281" xr:uid="{00000000-0005-0000-0000-00001D010000}"/>
    <cellStyle name="Normal 2 6 5 2 2" xfId="282" xr:uid="{00000000-0005-0000-0000-00001E010000}"/>
    <cellStyle name="Normal 2 6 5 3" xfId="283" xr:uid="{00000000-0005-0000-0000-00001F010000}"/>
    <cellStyle name="Normal 2 6 5 4" xfId="284" xr:uid="{00000000-0005-0000-0000-000020010000}"/>
    <cellStyle name="Normal 2 6 6" xfId="285" xr:uid="{00000000-0005-0000-0000-000021010000}"/>
    <cellStyle name="Normal 2 6 6 2" xfId="286" xr:uid="{00000000-0005-0000-0000-000022010000}"/>
    <cellStyle name="Normal 2 6 7" xfId="287" xr:uid="{00000000-0005-0000-0000-000023010000}"/>
    <cellStyle name="Normal 2 6 8" xfId="288" xr:uid="{00000000-0005-0000-0000-000024010000}"/>
    <cellStyle name="Normal 2 7" xfId="289" xr:uid="{00000000-0005-0000-0000-000025010000}"/>
    <cellStyle name="Normal 2 7 2" xfId="290" xr:uid="{00000000-0005-0000-0000-000026010000}"/>
    <cellStyle name="Normal 2 7 2 2" xfId="291" xr:uid="{00000000-0005-0000-0000-000027010000}"/>
    <cellStyle name="Normal 2 7 2 2 2" xfId="292" xr:uid="{00000000-0005-0000-0000-000028010000}"/>
    <cellStyle name="Normal 2 7 2 3" xfId="293" xr:uid="{00000000-0005-0000-0000-000029010000}"/>
    <cellStyle name="Normal 2 7 2 4" xfId="294" xr:uid="{00000000-0005-0000-0000-00002A010000}"/>
    <cellStyle name="Normal 2 7 3" xfId="295" xr:uid="{00000000-0005-0000-0000-00002B010000}"/>
    <cellStyle name="Normal 2 7 3 2" xfId="296" xr:uid="{00000000-0005-0000-0000-00002C010000}"/>
    <cellStyle name="Normal 2 7 3 2 2" xfId="297" xr:uid="{00000000-0005-0000-0000-00002D010000}"/>
    <cellStyle name="Normal 2 7 3 3" xfId="298" xr:uid="{00000000-0005-0000-0000-00002E010000}"/>
    <cellStyle name="Normal 2 7 3 4" xfId="299" xr:uid="{00000000-0005-0000-0000-00002F010000}"/>
    <cellStyle name="Normal 2 7 4" xfId="300" xr:uid="{00000000-0005-0000-0000-000030010000}"/>
    <cellStyle name="Normal 2 7 4 2" xfId="301" xr:uid="{00000000-0005-0000-0000-000031010000}"/>
    <cellStyle name="Normal 2 7 4 2 2" xfId="302" xr:uid="{00000000-0005-0000-0000-000032010000}"/>
    <cellStyle name="Normal 2 7 4 3" xfId="303" xr:uid="{00000000-0005-0000-0000-000033010000}"/>
    <cellStyle name="Normal 2 7 4 4" xfId="304" xr:uid="{00000000-0005-0000-0000-000034010000}"/>
    <cellStyle name="Normal 2 7 5" xfId="305" xr:uid="{00000000-0005-0000-0000-000035010000}"/>
    <cellStyle name="Normal 2 7 5 2" xfId="306" xr:uid="{00000000-0005-0000-0000-000036010000}"/>
    <cellStyle name="Normal 2 7 6" xfId="307" xr:uid="{00000000-0005-0000-0000-000037010000}"/>
    <cellStyle name="Normal 2 7 7" xfId="308" xr:uid="{00000000-0005-0000-0000-000038010000}"/>
    <cellStyle name="Normal 2 8" xfId="309" xr:uid="{00000000-0005-0000-0000-000039010000}"/>
    <cellStyle name="Normal 2 8 2" xfId="310" xr:uid="{00000000-0005-0000-0000-00003A010000}"/>
    <cellStyle name="Normal 2 8 2 2" xfId="311" xr:uid="{00000000-0005-0000-0000-00003B010000}"/>
    <cellStyle name="Normal 2 8 2 2 2" xfId="312" xr:uid="{00000000-0005-0000-0000-00003C010000}"/>
    <cellStyle name="Normal 2 8 2 3" xfId="313" xr:uid="{00000000-0005-0000-0000-00003D010000}"/>
    <cellStyle name="Normal 2 8 2 4" xfId="314" xr:uid="{00000000-0005-0000-0000-00003E010000}"/>
    <cellStyle name="Normal 2 8 3" xfId="315" xr:uid="{00000000-0005-0000-0000-00003F010000}"/>
    <cellStyle name="Normal 2 8 3 2" xfId="316" xr:uid="{00000000-0005-0000-0000-000040010000}"/>
    <cellStyle name="Normal 2 8 4" xfId="317" xr:uid="{00000000-0005-0000-0000-000041010000}"/>
    <cellStyle name="Normal 2 8 5" xfId="318" xr:uid="{00000000-0005-0000-0000-000042010000}"/>
    <cellStyle name="Normal 2 9" xfId="319" xr:uid="{00000000-0005-0000-0000-000043010000}"/>
    <cellStyle name="Normal 2_02. CO SALARY SUPPORT" xfId="320" xr:uid="{00000000-0005-0000-0000-000044010000}"/>
    <cellStyle name="Normal 3" xfId="321" xr:uid="{00000000-0005-0000-0000-000045010000}"/>
    <cellStyle name="Normal 3 2" xfId="322" xr:uid="{00000000-0005-0000-0000-000046010000}"/>
    <cellStyle name="Normal 3 2 2" xfId="323" xr:uid="{00000000-0005-0000-0000-000047010000}"/>
    <cellStyle name="Normal 3 2 2 2" xfId="324" xr:uid="{00000000-0005-0000-0000-000048010000}"/>
    <cellStyle name="Normal 3 2 2 2 2" xfId="325" xr:uid="{00000000-0005-0000-0000-000049010000}"/>
    <cellStyle name="Normal 3 2 2 3" xfId="326" xr:uid="{00000000-0005-0000-0000-00004A010000}"/>
    <cellStyle name="Normal 3 2 2 4" xfId="327" xr:uid="{00000000-0005-0000-0000-00004B010000}"/>
    <cellStyle name="Normal 3 2 3" xfId="328" xr:uid="{00000000-0005-0000-0000-00004C010000}"/>
    <cellStyle name="Normal 3 2 3 2" xfId="329" xr:uid="{00000000-0005-0000-0000-00004D010000}"/>
    <cellStyle name="Normal 3 2 4" xfId="330" xr:uid="{00000000-0005-0000-0000-00004E010000}"/>
    <cellStyle name="Normal 3 2 5" xfId="331" xr:uid="{00000000-0005-0000-0000-00004F010000}"/>
    <cellStyle name="Normal 3 3" xfId="332" xr:uid="{00000000-0005-0000-0000-000050010000}"/>
    <cellStyle name="Normal 3 4" xfId="333" xr:uid="{00000000-0005-0000-0000-000051010000}"/>
    <cellStyle name="Normal 3_assumptions" xfId="334" xr:uid="{00000000-0005-0000-0000-000052010000}"/>
    <cellStyle name="Normal 30" xfId="335" xr:uid="{00000000-0005-0000-0000-000053010000}"/>
    <cellStyle name="Normal 4" xfId="336" xr:uid="{00000000-0005-0000-0000-000054010000}"/>
    <cellStyle name="Normal 4 10" xfId="337" xr:uid="{00000000-0005-0000-0000-000055010000}"/>
    <cellStyle name="Normal 4 2" xfId="338" xr:uid="{00000000-0005-0000-0000-000056010000}"/>
    <cellStyle name="Normal 4 2 2" xfId="339" xr:uid="{00000000-0005-0000-0000-000057010000}"/>
    <cellStyle name="Normal 4 2 2 2" xfId="340" xr:uid="{00000000-0005-0000-0000-000058010000}"/>
    <cellStyle name="Normal 4 2 2 2 2" xfId="341" xr:uid="{00000000-0005-0000-0000-000059010000}"/>
    <cellStyle name="Normal 4 2 2 2 2 2" xfId="342" xr:uid="{00000000-0005-0000-0000-00005A010000}"/>
    <cellStyle name="Normal 4 2 2 2 2 2 2" xfId="343" xr:uid="{00000000-0005-0000-0000-00005B010000}"/>
    <cellStyle name="Normal 4 2 2 2 2 3" xfId="344" xr:uid="{00000000-0005-0000-0000-00005C010000}"/>
    <cellStyle name="Normal 4 2 2 2 2 4" xfId="345" xr:uid="{00000000-0005-0000-0000-00005D010000}"/>
    <cellStyle name="Normal 4 2 2 2 3" xfId="346" xr:uid="{00000000-0005-0000-0000-00005E010000}"/>
    <cellStyle name="Normal 4 2 2 2 3 2" xfId="347" xr:uid="{00000000-0005-0000-0000-00005F010000}"/>
    <cellStyle name="Normal 4 2 2 2 4" xfId="348" xr:uid="{00000000-0005-0000-0000-000060010000}"/>
    <cellStyle name="Normal 4 2 2 2 5" xfId="349" xr:uid="{00000000-0005-0000-0000-000061010000}"/>
    <cellStyle name="Normal 4 2 2 3" xfId="350" xr:uid="{00000000-0005-0000-0000-000062010000}"/>
    <cellStyle name="Normal 4 2 2 3 2" xfId="351" xr:uid="{00000000-0005-0000-0000-000063010000}"/>
    <cellStyle name="Normal 4 2 2 3 2 2" xfId="352" xr:uid="{00000000-0005-0000-0000-000064010000}"/>
    <cellStyle name="Normal 4 2 2 3 2 2 2" xfId="353" xr:uid="{00000000-0005-0000-0000-000065010000}"/>
    <cellStyle name="Normal 4 2 2 3 2 3" xfId="354" xr:uid="{00000000-0005-0000-0000-000066010000}"/>
    <cellStyle name="Normal 4 2 2 3 2 4" xfId="355" xr:uid="{00000000-0005-0000-0000-000067010000}"/>
    <cellStyle name="Normal 4 2 2 3 3" xfId="356" xr:uid="{00000000-0005-0000-0000-000068010000}"/>
    <cellStyle name="Normal 4 2 2 3 3 2" xfId="357" xr:uid="{00000000-0005-0000-0000-000069010000}"/>
    <cellStyle name="Normal 4 2 2 3 4" xfId="358" xr:uid="{00000000-0005-0000-0000-00006A010000}"/>
    <cellStyle name="Normal 4 2 2 3 5" xfId="359" xr:uid="{00000000-0005-0000-0000-00006B010000}"/>
    <cellStyle name="Normal 4 2 2 4" xfId="360" xr:uid="{00000000-0005-0000-0000-00006C010000}"/>
    <cellStyle name="Normal 4 2 2 4 2" xfId="361" xr:uid="{00000000-0005-0000-0000-00006D010000}"/>
    <cellStyle name="Normal 4 2 2 4 2 2" xfId="362" xr:uid="{00000000-0005-0000-0000-00006E010000}"/>
    <cellStyle name="Normal 4 2 2 4 3" xfId="363" xr:uid="{00000000-0005-0000-0000-00006F010000}"/>
    <cellStyle name="Normal 4 2 2 4 4" xfId="364" xr:uid="{00000000-0005-0000-0000-000070010000}"/>
    <cellStyle name="Normal 4 2 2 5" xfId="365" xr:uid="{00000000-0005-0000-0000-000071010000}"/>
    <cellStyle name="Normal 4 2 2 5 2" xfId="366" xr:uid="{00000000-0005-0000-0000-000072010000}"/>
    <cellStyle name="Normal 4 2 2 6" xfId="367" xr:uid="{00000000-0005-0000-0000-000073010000}"/>
    <cellStyle name="Normal 4 2 2 7" xfId="368" xr:uid="{00000000-0005-0000-0000-000074010000}"/>
    <cellStyle name="Normal 4 2 3" xfId="369" xr:uid="{00000000-0005-0000-0000-000075010000}"/>
    <cellStyle name="Normal 4 2 3 2" xfId="370" xr:uid="{00000000-0005-0000-0000-000076010000}"/>
    <cellStyle name="Normal 4 2 3 2 2" xfId="371" xr:uid="{00000000-0005-0000-0000-000077010000}"/>
    <cellStyle name="Normal 4 2 3 2 2 2" xfId="372" xr:uid="{00000000-0005-0000-0000-000078010000}"/>
    <cellStyle name="Normal 4 2 3 2 3" xfId="373" xr:uid="{00000000-0005-0000-0000-000079010000}"/>
    <cellStyle name="Normal 4 2 3 2 4" xfId="374" xr:uid="{00000000-0005-0000-0000-00007A010000}"/>
    <cellStyle name="Normal 4 2 3 3" xfId="375" xr:uid="{00000000-0005-0000-0000-00007B010000}"/>
    <cellStyle name="Normal 4 2 3 3 2" xfId="376" xr:uid="{00000000-0005-0000-0000-00007C010000}"/>
    <cellStyle name="Normal 4 2 3 4" xfId="377" xr:uid="{00000000-0005-0000-0000-00007D010000}"/>
    <cellStyle name="Normal 4 2 3 5" xfId="378" xr:uid="{00000000-0005-0000-0000-00007E010000}"/>
    <cellStyle name="Normal 4 2 4" xfId="379" xr:uid="{00000000-0005-0000-0000-00007F010000}"/>
    <cellStyle name="Normal 4 2 4 2" xfId="380" xr:uid="{00000000-0005-0000-0000-000080010000}"/>
    <cellStyle name="Normal 4 2 4 2 2" xfId="381" xr:uid="{00000000-0005-0000-0000-000081010000}"/>
    <cellStyle name="Normal 4 2 4 2 2 2" xfId="382" xr:uid="{00000000-0005-0000-0000-000082010000}"/>
    <cellStyle name="Normal 4 2 4 2 3" xfId="383" xr:uid="{00000000-0005-0000-0000-000083010000}"/>
    <cellStyle name="Normal 4 2 4 2 4" xfId="384" xr:uid="{00000000-0005-0000-0000-000084010000}"/>
    <cellStyle name="Normal 4 2 4 3" xfId="385" xr:uid="{00000000-0005-0000-0000-000085010000}"/>
    <cellStyle name="Normal 4 2 4 3 2" xfId="386" xr:uid="{00000000-0005-0000-0000-000086010000}"/>
    <cellStyle name="Normal 4 2 4 4" xfId="387" xr:uid="{00000000-0005-0000-0000-000087010000}"/>
    <cellStyle name="Normal 4 2 4 5" xfId="388" xr:uid="{00000000-0005-0000-0000-000088010000}"/>
    <cellStyle name="Normal 4 2 5" xfId="389" xr:uid="{00000000-0005-0000-0000-000089010000}"/>
    <cellStyle name="Normal 4 2 5 2" xfId="390" xr:uid="{00000000-0005-0000-0000-00008A010000}"/>
    <cellStyle name="Normal 4 2 5 2 2" xfId="391" xr:uid="{00000000-0005-0000-0000-00008B010000}"/>
    <cellStyle name="Normal 4 2 5 3" xfId="392" xr:uid="{00000000-0005-0000-0000-00008C010000}"/>
    <cellStyle name="Normal 4 2 5 4" xfId="393" xr:uid="{00000000-0005-0000-0000-00008D010000}"/>
    <cellStyle name="Normal 4 2 6" xfId="394" xr:uid="{00000000-0005-0000-0000-00008E010000}"/>
    <cellStyle name="Normal 4 2 6 2" xfId="395" xr:uid="{00000000-0005-0000-0000-00008F010000}"/>
    <cellStyle name="Normal 4 2 7" xfId="396" xr:uid="{00000000-0005-0000-0000-000090010000}"/>
    <cellStyle name="Normal 4 2 8" xfId="397" xr:uid="{00000000-0005-0000-0000-000091010000}"/>
    <cellStyle name="Normal 4 3" xfId="398" xr:uid="{00000000-0005-0000-0000-000092010000}"/>
    <cellStyle name="Normal 4 3 2" xfId="399" xr:uid="{00000000-0005-0000-0000-000093010000}"/>
    <cellStyle name="Normal 4 3 2 2" xfId="400" xr:uid="{00000000-0005-0000-0000-000094010000}"/>
    <cellStyle name="Normal 4 3 2 2 2" xfId="401" xr:uid="{00000000-0005-0000-0000-000095010000}"/>
    <cellStyle name="Normal 4 3 2 2 2 2" xfId="402" xr:uid="{00000000-0005-0000-0000-000096010000}"/>
    <cellStyle name="Normal 4 3 2 2 3" xfId="403" xr:uid="{00000000-0005-0000-0000-000097010000}"/>
    <cellStyle name="Normal 4 3 2 2 4" xfId="404" xr:uid="{00000000-0005-0000-0000-000098010000}"/>
    <cellStyle name="Normal 4 3 2 3" xfId="405" xr:uid="{00000000-0005-0000-0000-000099010000}"/>
    <cellStyle name="Normal 4 3 2 3 2" xfId="406" xr:uid="{00000000-0005-0000-0000-00009A010000}"/>
    <cellStyle name="Normal 4 3 2 4" xfId="407" xr:uid="{00000000-0005-0000-0000-00009B010000}"/>
    <cellStyle name="Normal 4 3 2 5" xfId="408" xr:uid="{00000000-0005-0000-0000-00009C010000}"/>
    <cellStyle name="Normal 4 3 3" xfId="409" xr:uid="{00000000-0005-0000-0000-00009D010000}"/>
    <cellStyle name="Normal 4 3 3 2" xfId="410" xr:uid="{00000000-0005-0000-0000-00009E010000}"/>
    <cellStyle name="Normal 4 3 3 2 2" xfId="411" xr:uid="{00000000-0005-0000-0000-00009F010000}"/>
    <cellStyle name="Normal 4 3 3 2 2 2" xfId="412" xr:uid="{00000000-0005-0000-0000-0000A0010000}"/>
    <cellStyle name="Normal 4 3 3 2 3" xfId="413" xr:uid="{00000000-0005-0000-0000-0000A1010000}"/>
    <cellStyle name="Normal 4 3 3 2 4" xfId="414" xr:uid="{00000000-0005-0000-0000-0000A2010000}"/>
    <cellStyle name="Normal 4 3 3 3" xfId="415" xr:uid="{00000000-0005-0000-0000-0000A3010000}"/>
    <cellStyle name="Normal 4 3 3 3 2" xfId="416" xr:uid="{00000000-0005-0000-0000-0000A4010000}"/>
    <cellStyle name="Normal 4 3 3 4" xfId="417" xr:uid="{00000000-0005-0000-0000-0000A5010000}"/>
    <cellStyle name="Normal 4 3 3 5" xfId="418" xr:uid="{00000000-0005-0000-0000-0000A6010000}"/>
    <cellStyle name="Normal 4 3 4" xfId="419" xr:uid="{00000000-0005-0000-0000-0000A7010000}"/>
    <cellStyle name="Normal 4 3 4 2" xfId="420" xr:uid="{00000000-0005-0000-0000-0000A8010000}"/>
    <cellStyle name="Normal 4 3 4 2 2" xfId="421" xr:uid="{00000000-0005-0000-0000-0000A9010000}"/>
    <cellStyle name="Normal 4 3 4 3" xfId="422" xr:uid="{00000000-0005-0000-0000-0000AA010000}"/>
    <cellStyle name="Normal 4 3 4 4" xfId="423" xr:uid="{00000000-0005-0000-0000-0000AB010000}"/>
    <cellStyle name="Normal 4 3 5" xfId="424" xr:uid="{00000000-0005-0000-0000-0000AC010000}"/>
    <cellStyle name="Normal 4 3 5 2" xfId="425" xr:uid="{00000000-0005-0000-0000-0000AD010000}"/>
    <cellStyle name="Normal 4 3 6" xfId="426" xr:uid="{00000000-0005-0000-0000-0000AE010000}"/>
    <cellStyle name="Normal 4 3 7" xfId="427" xr:uid="{00000000-0005-0000-0000-0000AF010000}"/>
    <cellStyle name="Normal 4 4" xfId="428" xr:uid="{00000000-0005-0000-0000-0000B0010000}"/>
    <cellStyle name="Normal 4 5" xfId="429" xr:uid="{00000000-0005-0000-0000-0000B1010000}"/>
    <cellStyle name="Normal 4 5 2" xfId="430" xr:uid="{00000000-0005-0000-0000-0000B2010000}"/>
    <cellStyle name="Normal 4 5 2 2" xfId="431" xr:uid="{00000000-0005-0000-0000-0000B3010000}"/>
    <cellStyle name="Normal 4 5 2 2 2" xfId="432" xr:uid="{00000000-0005-0000-0000-0000B4010000}"/>
    <cellStyle name="Normal 4 5 2 3" xfId="433" xr:uid="{00000000-0005-0000-0000-0000B5010000}"/>
    <cellStyle name="Normal 4 5 2 4" xfId="434" xr:uid="{00000000-0005-0000-0000-0000B6010000}"/>
    <cellStyle name="Normal 4 5 3" xfId="435" xr:uid="{00000000-0005-0000-0000-0000B7010000}"/>
    <cellStyle name="Normal 4 5 3 2" xfId="436" xr:uid="{00000000-0005-0000-0000-0000B8010000}"/>
    <cellStyle name="Normal 4 5 4" xfId="437" xr:uid="{00000000-0005-0000-0000-0000B9010000}"/>
    <cellStyle name="Normal 4 5 5" xfId="438" xr:uid="{00000000-0005-0000-0000-0000BA010000}"/>
    <cellStyle name="Normal 4 6" xfId="439" xr:uid="{00000000-0005-0000-0000-0000BB010000}"/>
    <cellStyle name="Normal 4 6 2" xfId="440" xr:uid="{00000000-0005-0000-0000-0000BC010000}"/>
    <cellStyle name="Normal 4 6 2 2" xfId="441" xr:uid="{00000000-0005-0000-0000-0000BD010000}"/>
    <cellStyle name="Normal 4 6 2 2 2" xfId="442" xr:uid="{00000000-0005-0000-0000-0000BE010000}"/>
    <cellStyle name="Normal 4 6 2 3" xfId="443" xr:uid="{00000000-0005-0000-0000-0000BF010000}"/>
    <cellStyle name="Normal 4 6 2 4" xfId="444" xr:uid="{00000000-0005-0000-0000-0000C0010000}"/>
    <cellStyle name="Normal 4 6 3" xfId="445" xr:uid="{00000000-0005-0000-0000-0000C1010000}"/>
    <cellStyle name="Normal 4 6 3 2" xfId="446" xr:uid="{00000000-0005-0000-0000-0000C2010000}"/>
    <cellStyle name="Normal 4 6 4" xfId="447" xr:uid="{00000000-0005-0000-0000-0000C3010000}"/>
    <cellStyle name="Normal 4 6 5" xfId="448" xr:uid="{00000000-0005-0000-0000-0000C4010000}"/>
    <cellStyle name="Normal 4 7" xfId="449" xr:uid="{00000000-0005-0000-0000-0000C5010000}"/>
    <cellStyle name="Normal 4 7 2" xfId="450" xr:uid="{00000000-0005-0000-0000-0000C6010000}"/>
    <cellStyle name="Normal 4 7 2 2" xfId="451" xr:uid="{00000000-0005-0000-0000-0000C7010000}"/>
    <cellStyle name="Normal 4 7 3" xfId="452" xr:uid="{00000000-0005-0000-0000-0000C8010000}"/>
    <cellStyle name="Normal 4 7 4" xfId="453" xr:uid="{00000000-0005-0000-0000-0000C9010000}"/>
    <cellStyle name="Normal 4 8" xfId="454" xr:uid="{00000000-0005-0000-0000-0000CA010000}"/>
    <cellStyle name="Normal 4 8 2" xfId="455" xr:uid="{00000000-0005-0000-0000-0000CB010000}"/>
    <cellStyle name="Normal 4 9" xfId="456" xr:uid="{00000000-0005-0000-0000-0000CC010000}"/>
    <cellStyle name="Normal 4_assumptions" xfId="457" xr:uid="{00000000-0005-0000-0000-0000CD010000}"/>
    <cellStyle name="Normal 5" xfId="458" xr:uid="{00000000-0005-0000-0000-0000CE010000}"/>
    <cellStyle name="Normal 5 10" xfId="459" xr:uid="{00000000-0005-0000-0000-0000CF010000}"/>
    <cellStyle name="Normal 5 11" xfId="460" xr:uid="{00000000-0005-0000-0000-0000D0010000}"/>
    <cellStyle name="Normal 5 2" xfId="461" xr:uid="{00000000-0005-0000-0000-0000D1010000}"/>
    <cellStyle name="Normal 5 2 2" xfId="462" xr:uid="{00000000-0005-0000-0000-0000D2010000}"/>
    <cellStyle name="Normal 5 2 2 2" xfId="463" xr:uid="{00000000-0005-0000-0000-0000D3010000}"/>
    <cellStyle name="Normal 5 2 2 2 2" xfId="464" xr:uid="{00000000-0005-0000-0000-0000D4010000}"/>
    <cellStyle name="Normal 5 2 2 2 2 2" xfId="465" xr:uid="{00000000-0005-0000-0000-0000D5010000}"/>
    <cellStyle name="Normal 5 2 2 2 2 2 2" xfId="466" xr:uid="{00000000-0005-0000-0000-0000D6010000}"/>
    <cellStyle name="Normal 5 2 2 2 2 3" xfId="467" xr:uid="{00000000-0005-0000-0000-0000D7010000}"/>
    <cellStyle name="Normal 5 2 2 2 2 4" xfId="468" xr:uid="{00000000-0005-0000-0000-0000D8010000}"/>
    <cellStyle name="Normal 5 2 2 2 3" xfId="469" xr:uid="{00000000-0005-0000-0000-0000D9010000}"/>
    <cellStyle name="Normal 5 2 2 2 3 2" xfId="470" xr:uid="{00000000-0005-0000-0000-0000DA010000}"/>
    <cellStyle name="Normal 5 2 2 2 4" xfId="471" xr:uid="{00000000-0005-0000-0000-0000DB010000}"/>
    <cellStyle name="Normal 5 2 2 2 5" xfId="472" xr:uid="{00000000-0005-0000-0000-0000DC010000}"/>
    <cellStyle name="Normal 5 2 2 3" xfId="473" xr:uid="{00000000-0005-0000-0000-0000DD010000}"/>
    <cellStyle name="Normal 5 2 2 3 2" xfId="474" xr:uid="{00000000-0005-0000-0000-0000DE010000}"/>
    <cellStyle name="Normal 5 2 2 3 2 2" xfId="475" xr:uid="{00000000-0005-0000-0000-0000DF010000}"/>
    <cellStyle name="Normal 5 2 2 3 2 2 2" xfId="476" xr:uid="{00000000-0005-0000-0000-0000E0010000}"/>
    <cellStyle name="Normal 5 2 2 3 2 3" xfId="477" xr:uid="{00000000-0005-0000-0000-0000E1010000}"/>
    <cellStyle name="Normal 5 2 2 3 2 4" xfId="478" xr:uid="{00000000-0005-0000-0000-0000E2010000}"/>
    <cellStyle name="Normal 5 2 2 3 3" xfId="479" xr:uid="{00000000-0005-0000-0000-0000E3010000}"/>
    <cellStyle name="Normal 5 2 2 3 3 2" xfId="480" xr:uid="{00000000-0005-0000-0000-0000E4010000}"/>
    <cellStyle name="Normal 5 2 2 3 4" xfId="481" xr:uid="{00000000-0005-0000-0000-0000E5010000}"/>
    <cellStyle name="Normal 5 2 2 3 5" xfId="482" xr:uid="{00000000-0005-0000-0000-0000E6010000}"/>
    <cellStyle name="Normal 5 2 2 4" xfId="483" xr:uid="{00000000-0005-0000-0000-0000E7010000}"/>
    <cellStyle name="Normal 5 2 2 4 2" xfId="484" xr:uid="{00000000-0005-0000-0000-0000E8010000}"/>
    <cellStyle name="Normal 5 2 2 4 2 2" xfId="485" xr:uid="{00000000-0005-0000-0000-0000E9010000}"/>
    <cellStyle name="Normal 5 2 2 4 3" xfId="486" xr:uid="{00000000-0005-0000-0000-0000EA010000}"/>
    <cellStyle name="Normal 5 2 2 4 4" xfId="487" xr:uid="{00000000-0005-0000-0000-0000EB010000}"/>
    <cellStyle name="Normal 5 2 2 5" xfId="488" xr:uid="{00000000-0005-0000-0000-0000EC010000}"/>
    <cellStyle name="Normal 5 2 2 5 2" xfId="489" xr:uid="{00000000-0005-0000-0000-0000ED010000}"/>
    <cellStyle name="Normal 5 2 2 6" xfId="490" xr:uid="{00000000-0005-0000-0000-0000EE010000}"/>
    <cellStyle name="Normal 5 2 2 7" xfId="491" xr:uid="{00000000-0005-0000-0000-0000EF010000}"/>
    <cellStyle name="Normal 5 2 3" xfId="492" xr:uid="{00000000-0005-0000-0000-0000F0010000}"/>
    <cellStyle name="Normal 5 2 3 2" xfId="493" xr:uid="{00000000-0005-0000-0000-0000F1010000}"/>
    <cellStyle name="Normal 5 2 3 2 2" xfId="494" xr:uid="{00000000-0005-0000-0000-0000F2010000}"/>
    <cellStyle name="Normal 5 2 3 2 2 2" xfId="495" xr:uid="{00000000-0005-0000-0000-0000F3010000}"/>
    <cellStyle name="Normal 5 2 3 2 3" xfId="496" xr:uid="{00000000-0005-0000-0000-0000F4010000}"/>
    <cellStyle name="Normal 5 2 3 2 4" xfId="497" xr:uid="{00000000-0005-0000-0000-0000F5010000}"/>
    <cellStyle name="Normal 5 2 3 3" xfId="498" xr:uid="{00000000-0005-0000-0000-0000F6010000}"/>
    <cellStyle name="Normal 5 2 3 3 2" xfId="499" xr:uid="{00000000-0005-0000-0000-0000F7010000}"/>
    <cellStyle name="Normal 5 2 3 4" xfId="500" xr:uid="{00000000-0005-0000-0000-0000F8010000}"/>
    <cellStyle name="Normal 5 2 3 5" xfId="501" xr:uid="{00000000-0005-0000-0000-0000F9010000}"/>
    <cellStyle name="Normal 5 2 4" xfId="502" xr:uid="{00000000-0005-0000-0000-0000FA010000}"/>
    <cellStyle name="Normal 5 2 4 2" xfId="503" xr:uid="{00000000-0005-0000-0000-0000FB010000}"/>
    <cellStyle name="Normal 5 2 4 2 2" xfId="504" xr:uid="{00000000-0005-0000-0000-0000FC010000}"/>
    <cellStyle name="Normal 5 2 4 2 2 2" xfId="505" xr:uid="{00000000-0005-0000-0000-0000FD010000}"/>
    <cellStyle name="Normal 5 2 4 2 3" xfId="506" xr:uid="{00000000-0005-0000-0000-0000FE010000}"/>
    <cellStyle name="Normal 5 2 4 2 4" xfId="507" xr:uid="{00000000-0005-0000-0000-0000FF010000}"/>
    <cellStyle name="Normal 5 2 4 3" xfId="508" xr:uid="{00000000-0005-0000-0000-000000020000}"/>
    <cellStyle name="Normal 5 2 4 3 2" xfId="509" xr:uid="{00000000-0005-0000-0000-000001020000}"/>
    <cellStyle name="Normal 5 2 4 4" xfId="510" xr:uid="{00000000-0005-0000-0000-000002020000}"/>
    <cellStyle name="Normal 5 2 4 5" xfId="511" xr:uid="{00000000-0005-0000-0000-000003020000}"/>
    <cellStyle name="Normal 5 2 5" xfId="512" xr:uid="{00000000-0005-0000-0000-000004020000}"/>
    <cellStyle name="Normal 5 2 5 2" xfId="513" xr:uid="{00000000-0005-0000-0000-000005020000}"/>
    <cellStyle name="Normal 5 2 5 2 2" xfId="514" xr:uid="{00000000-0005-0000-0000-000006020000}"/>
    <cellStyle name="Normal 5 2 5 3" xfId="515" xr:uid="{00000000-0005-0000-0000-000007020000}"/>
    <cellStyle name="Normal 5 2 5 4" xfId="516" xr:uid="{00000000-0005-0000-0000-000008020000}"/>
    <cellStyle name="Normal 5 2 6" xfId="517" xr:uid="{00000000-0005-0000-0000-000009020000}"/>
    <cellStyle name="Normal 5 2 6 2" xfId="518" xr:uid="{00000000-0005-0000-0000-00000A020000}"/>
    <cellStyle name="Normal 5 2 7" xfId="519" xr:uid="{00000000-0005-0000-0000-00000B020000}"/>
    <cellStyle name="Normal 5 2 8" xfId="520" xr:uid="{00000000-0005-0000-0000-00000C020000}"/>
    <cellStyle name="Normal 5 3" xfId="521" xr:uid="{00000000-0005-0000-0000-00000D020000}"/>
    <cellStyle name="Normal 5 3 2" xfId="522" xr:uid="{00000000-0005-0000-0000-00000E020000}"/>
    <cellStyle name="Normal 5 3 2 2" xfId="523" xr:uid="{00000000-0005-0000-0000-00000F020000}"/>
    <cellStyle name="Normal 5 3 2 2 2" xfId="524" xr:uid="{00000000-0005-0000-0000-000010020000}"/>
    <cellStyle name="Normal 5 3 2 2 2 2" xfId="525" xr:uid="{00000000-0005-0000-0000-000011020000}"/>
    <cellStyle name="Normal 5 3 2 2 3" xfId="526" xr:uid="{00000000-0005-0000-0000-000012020000}"/>
    <cellStyle name="Normal 5 3 2 2 4" xfId="527" xr:uid="{00000000-0005-0000-0000-000013020000}"/>
    <cellStyle name="Normal 5 3 2 3" xfId="528" xr:uid="{00000000-0005-0000-0000-000014020000}"/>
    <cellStyle name="Normal 5 3 2 3 2" xfId="529" xr:uid="{00000000-0005-0000-0000-000015020000}"/>
    <cellStyle name="Normal 5 3 2 4" xfId="530" xr:uid="{00000000-0005-0000-0000-000016020000}"/>
    <cellStyle name="Normal 5 3 2 5" xfId="531" xr:uid="{00000000-0005-0000-0000-000017020000}"/>
    <cellStyle name="Normal 5 3 3" xfId="532" xr:uid="{00000000-0005-0000-0000-000018020000}"/>
    <cellStyle name="Normal 5 3 3 2" xfId="533" xr:uid="{00000000-0005-0000-0000-000019020000}"/>
    <cellStyle name="Normal 5 3 3 2 2" xfId="534" xr:uid="{00000000-0005-0000-0000-00001A020000}"/>
    <cellStyle name="Normal 5 3 3 2 2 2" xfId="535" xr:uid="{00000000-0005-0000-0000-00001B020000}"/>
    <cellStyle name="Normal 5 3 3 2 3" xfId="536" xr:uid="{00000000-0005-0000-0000-00001C020000}"/>
    <cellStyle name="Normal 5 3 3 2 4" xfId="537" xr:uid="{00000000-0005-0000-0000-00001D020000}"/>
    <cellStyle name="Normal 5 3 3 3" xfId="538" xr:uid="{00000000-0005-0000-0000-00001E020000}"/>
    <cellStyle name="Normal 5 3 3 3 2" xfId="539" xr:uid="{00000000-0005-0000-0000-00001F020000}"/>
    <cellStyle name="Normal 5 3 3 4" xfId="540" xr:uid="{00000000-0005-0000-0000-000020020000}"/>
    <cellStyle name="Normal 5 3 3 5" xfId="541" xr:uid="{00000000-0005-0000-0000-000021020000}"/>
    <cellStyle name="Normal 5 3 4" xfId="542" xr:uid="{00000000-0005-0000-0000-000022020000}"/>
    <cellStyle name="Normal 5 3 4 2" xfId="543" xr:uid="{00000000-0005-0000-0000-000023020000}"/>
    <cellStyle name="Normal 5 3 4 2 2" xfId="544" xr:uid="{00000000-0005-0000-0000-000024020000}"/>
    <cellStyle name="Normal 5 3 4 3" xfId="545" xr:uid="{00000000-0005-0000-0000-000025020000}"/>
    <cellStyle name="Normal 5 3 4 4" xfId="546" xr:uid="{00000000-0005-0000-0000-000026020000}"/>
    <cellStyle name="Normal 5 3 5" xfId="547" xr:uid="{00000000-0005-0000-0000-000027020000}"/>
    <cellStyle name="Normal 5 3 5 2" xfId="548" xr:uid="{00000000-0005-0000-0000-000028020000}"/>
    <cellStyle name="Normal 5 3 6" xfId="549" xr:uid="{00000000-0005-0000-0000-000029020000}"/>
    <cellStyle name="Normal 5 3 7" xfId="550" xr:uid="{00000000-0005-0000-0000-00002A020000}"/>
    <cellStyle name="Normal 5 4" xfId="551" xr:uid="{00000000-0005-0000-0000-00002B020000}"/>
    <cellStyle name="Normal 5 4 2" xfId="552" xr:uid="{00000000-0005-0000-0000-00002C020000}"/>
    <cellStyle name="Normal 5 4 2 2" xfId="553" xr:uid="{00000000-0005-0000-0000-00002D020000}"/>
    <cellStyle name="Normal 5 4 2 2 2" xfId="554" xr:uid="{00000000-0005-0000-0000-00002E020000}"/>
    <cellStyle name="Normal 5 4 2 2 2 2" xfId="555" xr:uid="{00000000-0005-0000-0000-00002F020000}"/>
    <cellStyle name="Normal 5 4 2 2 3" xfId="556" xr:uid="{00000000-0005-0000-0000-000030020000}"/>
    <cellStyle name="Normal 5 4 2 2 4" xfId="557" xr:uid="{00000000-0005-0000-0000-000031020000}"/>
    <cellStyle name="Normal 5 4 2 3" xfId="558" xr:uid="{00000000-0005-0000-0000-000032020000}"/>
    <cellStyle name="Normal 5 4 2 3 2" xfId="559" xr:uid="{00000000-0005-0000-0000-000033020000}"/>
    <cellStyle name="Normal 5 4 2 4" xfId="560" xr:uid="{00000000-0005-0000-0000-000034020000}"/>
    <cellStyle name="Normal 5 4 2 5" xfId="561" xr:uid="{00000000-0005-0000-0000-000035020000}"/>
    <cellStyle name="Normal 5 4 3" xfId="562" xr:uid="{00000000-0005-0000-0000-000036020000}"/>
    <cellStyle name="Normal 5 4 3 2" xfId="563" xr:uid="{00000000-0005-0000-0000-000037020000}"/>
    <cellStyle name="Normal 5 4 3 2 2" xfId="564" xr:uid="{00000000-0005-0000-0000-000038020000}"/>
    <cellStyle name="Normal 5 4 3 2 2 2" xfId="565" xr:uid="{00000000-0005-0000-0000-000039020000}"/>
    <cellStyle name="Normal 5 4 3 2 3" xfId="566" xr:uid="{00000000-0005-0000-0000-00003A020000}"/>
    <cellStyle name="Normal 5 4 3 2 4" xfId="567" xr:uid="{00000000-0005-0000-0000-00003B020000}"/>
    <cellStyle name="Normal 5 4 3 3" xfId="568" xr:uid="{00000000-0005-0000-0000-00003C020000}"/>
    <cellStyle name="Normal 5 4 3 3 2" xfId="569" xr:uid="{00000000-0005-0000-0000-00003D020000}"/>
    <cellStyle name="Normal 5 4 3 4" xfId="570" xr:uid="{00000000-0005-0000-0000-00003E020000}"/>
    <cellStyle name="Normal 5 4 3 5" xfId="571" xr:uid="{00000000-0005-0000-0000-00003F020000}"/>
    <cellStyle name="Normal 5 4 4" xfId="572" xr:uid="{00000000-0005-0000-0000-000040020000}"/>
    <cellStyle name="Normal 5 4 4 2" xfId="573" xr:uid="{00000000-0005-0000-0000-000041020000}"/>
    <cellStyle name="Normal 5 4 4 2 2" xfId="574" xr:uid="{00000000-0005-0000-0000-000042020000}"/>
    <cellStyle name="Normal 5 4 4 3" xfId="575" xr:uid="{00000000-0005-0000-0000-000043020000}"/>
    <cellStyle name="Normal 5 4 4 4" xfId="576" xr:uid="{00000000-0005-0000-0000-000044020000}"/>
    <cellStyle name="Normal 5 4 5" xfId="577" xr:uid="{00000000-0005-0000-0000-000045020000}"/>
    <cellStyle name="Normal 5 4 5 2" xfId="578" xr:uid="{00000000-0005-0000-0000-000046020000}"/>
    <cellStyle name="Normal 5 4 6" xfId="579" xr:uid="{00000000-0005-0000-0000-000047020000}"/>
    <cellStyle name="Normal 5 4 7" xfId="580" xr:uid="{00000000-0005-0000-0000-000048020000}"/>
    <cellStyle name="Normal 5 5" xfId="581" xr:uid="{00000000-0005-0000-0000-000049020000}"/>
    <cellStyle name="Normal 5 5 2" xfId="582" xr:uid="{00000000-0005-0000-0000-00004A020000}"/>
    <cellStyle name="Normal 5 5 2 2" xfId="583" xr:uid="{00000000-0005-0000-0000-00004B020000}"/>
    <cellStyle name="Normal 5 5 2 2 2" xfId="584" xr:uid="{00000000-0005-0000-0000-00004C020000}"/>
    <cellStyle name="Normal 5 5 2 3" xfId="585" xr:uid="{00000000-0005-0000-0000-00004D020000}"/>
    <cellStyle name="Normal 5 5 2 4" xfId="586" xr:uid="{00000000-0005-0000-0000-00004E020000}"/>
    <cellStyle name="Normal 5 5 3" xfId="587" xr:uid="{00000000-0005-0000-0000-00004F020000}"/>
    <cellStyle name="Normal 5 5 3 2" xfId="588" xr:uid="{00000000-0005-0000-0000-000050020000}"/>
    <cellStyle name="Normal 5 5 4" xfId="589" xr:uid="{00000000-0005-0000-0000-000051020000}"/>
    <cellStyle name="Normal 5 5 5" xfId="590" xr:uid="{00000000-0005-0000-0000-000052020000}"/>
    <cellStyle name="Normal 5 6" xfId="591" xr:uid="{00000000-0005-0000-0000-000053020000}"/>
    <cellStyle name="Normal 5 6 2" xfId="592" xr:uid="{00000000-0005-0000-0000-000054020000}"/>
    <cellStyle name="Normal 5 6 2 2" xfId="593" xr:uid="{00000000-0005-0000-0000-000055020000}"/>
    <cellStyle name="Normal 5 6 2 2 2" xfId="594" xr:uid="{00000000-0005-0000-0000-000056020000}"/>
    <cellStyle name="Normal 5 6 2 3" xfId="595" xr:uid="{00000000-0005-0000-0000-000057020000}"/>
    <cellStyle name="Normal 5 6 2 4" xfId="596" xr:uid="{00000000-0005-0000-0000-000058020000}"/>
    <cellStyle name="Normal 5 6 3" xfId="597" xr:uid="{00000000-0005-0000-0000-000059020000}"/>
    <cellStyle name="Normal 5 6 3 2" xfId="598" xr:uid="{00000000-0005-0000-0000-00005A020000}"/>
    <cellStyle name="Normal 5 6 4" xfId="599" xr:uid="{00000000-0005-0000-0000-00005B020000}"/>
    <cellStyle name="Normal 5 6 5" xfId="600" xr:uid="{00000000-0005-0000-0000-00005C020000}"/>
    <cellStyle name="Normal 5 7" xfId="601" xr:uid="{00000000-0005-0000-0000-00005D020000}"/>
    <cellStyle name="Normal 5 7 2" xfId="602" xr:uid="{00000000-0005-0000-0000-00005E020000}"/>
    <cellStyle name="Normal 5 7 2 2" xfId="603" xr:uid="{00000000-0005-0000-0000-00005F020000}"/>
    <cellStyle name="Normal 5 7 3" xfId="604" xr:uid="{00000000-0005-0000-0000-000060020000}"/>
    <cellStyle name="Normal 5 7 4" xfId="605" xr:uid="{00000000-0005-0000-0000-000061020000}"/>
    <cellStyle name="Normal 5 8" xfId="606" xr:uid="{00000000-0005-0000-0000-000062020000}"/>
    <cellStyle name="Normal 5 8 2" xfId="607" xr:uid="{00000000-0005-0000-0000-000063020000}"/>
    <cellStyle name="Normal 5 8 2 2" xfId="608" xr:uid="{00000000-0005-0000-0000-000064020000}"/>
    <cellStyle name="Normal 5 8 3" xfId="609" xr:uid="{00000000-0005-0000-0000-000065020000}"/>
    <cellStyle name="Normal 5 8 4" xfId="610" xr:uid="{00000000-0005-0000-0000-000066020000}"/>
    <cellStyle name="Normal 5 9" xfId="611" xr:uid="{00000000-0005-0000-0000-000067020000}"/>
    <cellStyle name="Normal 5 9 2" xfId="612" xr:uid="{00000000-0005-0000-0000-000068020000}"/>
    <cellStyle name="Normal 6" xfId="613" xr:uid="{00000000-0005-0000-0000-000069020000}"/>
    <cellStyle name="Normal 6 2" xfId="614" xr:uid="{00000000-0005-0000-0000-00006A020000}"/>
    <cellStyle name="Normal 6 3" xfId="615" xr:uid="{00000000-0005-0000-0000-00006B020000}"/>
    <cellStyle name="Normal 6 3 2" xfId="616" xr:uid="{00000000-0005-0000-0000-00006C020000}"/>
    <cellStyle name="Normal 6 3 2 2" xfId="617" xr:uid="{00000000-0005-0000-0000-00006D020000}"/>
    <cellStyle name="Normal 6 3 3" xfId="618" xr:uid="{00000000-0005-0000-0000-00006E020000}"/>
    <cellStyle name="Normal 6 3 4" xfId="619" xr:uid="{00000000-0005-0000-0000-00006F020000}"/>
    <cellStyle name="Normal 7" xfId="620" xr:uid="{00000000-0005-0000-0000-000070020000}"/>
    <cellStyle name="Normal 7 2" xfId="621" xr:uid="{00000000-0005-0000-0000-000071020000}"/>
    <cellStyle name="Normal 7 2 2" xfId="622" xr:uid="{00000000-0005-0000-0000-000072020000}"/>
    <cellStyle name="Normal 7 2 2 2" xfId="623" xr:uid="{00000000-0005-0000-0000-000073020000}"/>
    <cellStyle name="Normal 7 2 3" xfId="624" xr:uid="{00000000-0005-0000-0000-000074020000}"/>
    <cellStyle name="Normal 7 2 4" xfId="625" xr:uid="{00000000-0005-0000-0000-000075020000}"/>
    <cellStyle name="Normal 7 3" xfId="626" xr:uid="{00000000-0005-0000-0000-000076020000}"/>
    <cellStyle name="Normal 7 3 2" xfId="627" xr:uid="{00000000-0005-0000-0000-000077020000}"/>
    <cellStyle name="Normal 7 3 2 2" xfId="628" xr:uid="{00000000-0005-0000-0000-000078020000}"/>
    <cellStyle name="Normal 7 3 3" xfId="629" xr:uid="{00000000-0005-0000-0000-000079020000}"/>
    <cellStyle name="Normal 7 3 4" xfId="630" xr:uid="{00000000-0005-0000-0000-00007A020000}"/>
    <cellStyle name="Normal 7 4" xfId="631" xr:uid="{00000000-0005-0000-0000-00007B020000}"/>
    <cellStyle name="Normal 7 4 2" xfId="632" xr:uid="{00000000-0005-0000-0000-00007C020000}"/>
    <cellStyle name="Normal 7 5" xfId="633" xr:uid="{00000000-0005-0000-0000-00007D020000}"/>
    <cellStyle name="Normal 7 6" xfId="634" xr:uid="{00000000-0005-0000-0000-00007E020000}"/>
    <cellStyle name="Normal 8" xfId="635" xr:uid="{00000000-0005-0000-0000-00007F020000}"/>
    <cellStyle name="Normal 9" xfId="636" xr:uid="{00000000-0005-0000-0000-000080020000}"/>
    <cellStyle name="Note 2" xfId="637" xr:uid="{00000000-0005-0000-0000-000081020000}"/>
    <cellStyle name="Note 3" xfId="638" xr:uid="{00000000-0005-0000-0000-000082020000}"/>
    <cellStyle name="Output 2" xfId="639" xr:uid="{00000000-0005-0000-0000-000083020000}"/>
    <cellStyle name="Percent 2" xfId="640" xr:uid="{00000000-0005-0000-0000-000084020000}"/>
    <cellStyle name="Percent 2 2" xfId="641" xr:uid="{00000000-0005-0000-0000-000085020000}"/>
    <cellStyle name="Percent 3" xfId="642" xr:uid="{00000000-0005-0000-0000-000086020000}"/>
    <cellStyle name="Percent 3 2" xfId="643" xr:uid="{00000000-0005-0000-0000-000087020000}"/>
    <cellStyle name="Percent 4" xfId="644" xr:uid="{00000000-0005-0000-0000-000088020000}"/>
    <cellStyle name="Percent 5" xfId="659" xr:uid="{00000000-0005-0000-0000-000089020000}"/>
    <cellStyle name="Porcentaje 2" xfId="645" xr:uid="{00000000-0005-0000-0000-00008A020000}"/>
    <cellStyle name="Porcentaje 3" xfId="646" xr:uid="{00000000-0005-0000-0000-00008B020000}"/>
    <cellStyle name="Porcentaje 4" xfId="647" xr:uid="{00000000-0005-0000-0000-00008C020000}"/>
    <cellStyle name="Porcentaje 5" xfId="648" xr:uid="{00000000-0005-0000-0000-00008D020000}"/>
    <cellStyle name="Porcentual 2" xfId="649" xr:uid="{00000000-0005-0000-0000-00008E020000}"/>
    <cellStyle name="Porcentual 2 2" xfId="650" xr:uid="{00000000-0005-0000-0000-00008F020000}"/>
    <cellStyle name="Porcentual 2 2 2" xfId="651" xr:uid="{00000000-0005-0000-0000-000090020000}"/>
    <cellStyle name="Porcentual 2 2 2 2" xfId="652" xr:uid="{00000000-0005-0000-0000-000091020000}"/>
    <cellStyle name="Porcentual 2 2 3" xfId="653" xr:uid="{00000000-0005-0000-0000-000092020000}"/>
    <cellStyle name="Porcentual 2 2 4" xfId="654" xr:uid="{00000000-0005-0000-0000-000093020000}"/>
    <cellStyle name="Title 2" xfId="655" xr:uid="{00000000-0005-0000-0000-000094020000}"/>
    <cellStyle name="Total 2" xfId="656" xr:uid="{00000000-0005-0000-0000-000095020000}"/>
    <cellStyle name="Warning Text 2" xfId="657" xr:uid="{00000000-0005-0000-0000-000096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4"/>
  <sheetViews>
    <sheetView tabSelected="1" topLeftCell="A30" workbookViewId="0">
      <selection activeCell="A46" sqref="A46"/>
    </sheetView>
  </sheetViews>
  <sheetFormatPr defaultRowHeight="14.25" x14ac:dyDescent="0.45"/>
  <cols>
    <col min="1" max="1" width="102.1328125" customWidth="1"/>
    <col min="2" max="2" width="13.19921875" customWidth="1"/>
    <col min="3" max="3" width="23.53125" customWidth="1"/>
  </cols>
  <sheetData>
    <row r="1" spans="1:1" x14ac:dyDescent="0.45">
      <c r="A1" s="80" t="s">
        <v>95</v>
      </c>
    </row>
    <row r="3" spans="1:1" ht="65.25" customHeight="1" x14ac:dyDescent="0.45">
      <c r="A3" s="81" t="s">
        <v>51</v>
      </c>
    </row>
    <row r="4" spans="1:1" ht="104.25" customHeight="1" x14ac:dyDescent="0.45">
      <c r="A4" s="81" t="s">
        <v>130</v>
      </c>
    </row>
    <row r="5" spans="1:1" ht="54.75" customHeight="1" x14ac:dyDescent="0.45">
      <c r="A5" s="133" t="s">
        <v>58</v>
      </c>
    </row>
    <row r="6" spans="1:1" ht="41.25" customHeight="1" x14ac:dyDescent="0.45">
      <c r="A6" s="81" t="s">
        <v>96</v>
      </c>
    </row>
    <row r="7" spans="1:1" ht="77.25" customHeight="1" x14ac:dyDescent="0.45">
      <c r="A7" s="95" t="s">
        <v>104</v>
      </c>
    </row>
    <row r="8" spans="1:1" ht="73.5" customHeight="1" x14ac:dyDescent="0.45">
      <c r="A8" s="81" t="s">
        <v>97</v>
      </c>
    </row>
    <row r="9" spans="1:1" ht="39" customHeight="1" x14ac:dyDescent="0.45">
      <c r="A9" s="81" t="s">
        <v>52</v>
      </c>
    </row>
    <row r="10" spans="1:1" ht="135.75" customHeight="1" x14ac:dyDescent="0.45">
      <c r="A10" s="81" t="s">
        <v>70</v>
      </c>
    </row>
    <row r="11" spans="1:1" ht="58.5" customHeight="1" x14ac:dyDescent="0.45">
      <c r="A11" s="81" t="s">
        <v>71</v>
      </c>
    </row>
    <row r="12" spans="1:1" ht="12" customHeight="1" x14ac:dyDescent="0.45">
      <c r="A12" s="81"/>
    </row>
    <row r="13" spans="1:1" ht="42.75" x14ac:dyDescent="0.45">
      <c r="A13" s="81" t="s">
        <v>98</v>
      </c>
    </row>
    <row r="14" spans="1:1" ht="39.75" customHeight="1" x14ac:dyDescent="0.45">
      <c r="A14" s="81" t="s">
        <v>59</v>
      </c>
    </row>
    <row r="15" spans="1:1" x14ac:dyDescent="0.45">
      <c r="A15" s="81" t="s">
        <v>123</v>
      </c>
    </row>
    <row r="16" spans="1:1" x14ac:dyDescent="0.45">
      <c r="A16" s="94" t="s">
        <v>124</v>
      </c>
    </row>
    <row r="17" spans="1:1" ht="28.5" x14ac:dyDescent="0.45">
      <c r="A17" s="81" t="s">
        <v>125</v>
      </c>
    </row>
    <row r="18" spans="1:1" ht="36" customHeight="1" x14ac:dyDescent="0.45">
      <c r="A18" s="81" t="s">
        <v>60</v>
      </c>
    </row>
    <row r="19" spans="1:1" ht="36.75" customHeight="1" x14ac:dyDescent="0.45">
      <c r="A19" s="81" t="s">
        <v>126</v>
      </c>
    </row>
    <row r="20" spans="1:1" ht="13.5" customHeight="1" x14ac:dyDescent="0.45">
      <c r="A20" s="81"/>
    </row>
    <row r="21" spans="1:1" ht="105" customHeight="1" x14ac:dyDescent="0.45">
      <c r="A21" s="95" t="s">
        <v>127</v>
      </c>
    </row>
    <row r="22" spans="1:1" ht="42.75" x14ac:dyDescent="0.45">
      <c r="A22" s="81" t="s">
        <v>72</v>
      </c>
    </row>
    <row r="23" spans="1:1" ht="42.75" x14ac:dyDescent="0.45">
      <c r="A23" s="95" t="s">
        <v>128</v>
      </c>
    </row>
    <row r="24" spans="1:1" ht="82.5" customHeight="1" x14ac:dyDescent="0.45">
      <c r="A24" s="81" t="s">
        <v>73</v>
      </c>
    </row>
    <row r="26" spans="1:1" ht="42.75" x14ac:dyDescent="0.45">
      <c r="A26" s="95" t="s">
        <v>99</v>
      </c>
    </row>
    <row r="28" spans="1:1" ht="28.5" x14ac:dyDescent="0.45">
      <c r="A28" s="81" t="s">
        <v>74</v>
      </c>
    </row>
    <row r="29" spans="1:1" ht="57" x14ac:dyDescent="0.45">
      <c r="A29" s="81" t="s">
        <v>75</v>
      </c>
    </row>
    <row r="30" spans="1:1" ht="28.5" x14ac:dyDescent="0.45">
      <c r="A30" s="82" t="s">
        <v>68</v>
      </c>
    </row>
    <row r="31" spans="1:1" ht="28.5" x14ac:dyDescent="0.45">
      <c r="A31" s="82" t="s">
        <v>69</v>
      </c>
    </row>
    <row r="32" spans="1:1" x14ac:dyDescent="0.45">
      <c r="A32" s="82" t="s">
        <v>67</v>
      </c>
    </row>
    <row r="35" spans="1:3" ht="14.65" thickBot="1" x14ac:dyDescent="0.5"/>
    <row r="36" spans="1:3" ht="14.65" thickBot="1" x14ac:dyDescent="0.5">
      <c r="A36" s="134" t="s">
        <v>118</v>
      </c>
      <c r="B36" s="135" t="s">
        <v>119</v>
      </c>
      <c r="C36" s="135" t="s">
        <v>120</v>
      </c>
    </row>
    <row r="37" spans="1:3" x14ac:dyDescent="0.45">
      <c r="A37" s="136" t="s">
        <v>132</v>
      </c>
      <c r="B37" s="139" t="s">
        <v>121</v>
      </c>
      <c r="C37" s="139" t="s">
        <v>129</v>
      </c>
    </row>
    <row r="38" spans="1:3" x14ac:dyDescent="0.45">
      <c r="A38" s="137"/>
      <c r="B38" s="140"/>
      <c r="C38" s="140"/>
    </row>
    <row r="39" spans="1:3" x14ac:dyDescent="0.45">
      <c r="A39" s="137"/>
      <c r="B39" s="140"/>
      <c r="C39" s="140"/>
    </row>
    <row r="40" spans="1:3" ht="14.65" thickBot="1" x14ac:dyDescent="0.5">
      <c r="A40" s="138"/>
      <c r="B40" s="141"/>
      <c r="C40" s="141"/>
    </row>
    <row r="41" spans="1:3" ht="49.25" customHeight="1" x14ac:dyDescent="0.45">
      <c r="A41" s="136" t="s">
        <v>133</v>
      </c>
      <c r="B41" s="279" t="s">
        <v>131</v>
      </c>
      <c r="C41" s="139" t="s">
        <v>122</v>
      </c>
    </row>
    <row r="42" spans="1:3" x14ac:dyDescent="0.45">
      <c r="A42" s="137"/>
      <c r="B42" s="137"/>
      <c r="C42" s="140"/>
    </row>
    <row r="43" spans="1:3" x14ac:dyDescent="0.45">
      <c r="A43" s="137"/>
      <c r="B43" s="137"/>
      <c r="C43" s="140"/>
    </row>
    <row r="44" spans="1:3" ht="14.65" thickBot="1" x14ac:dyDescent="0.5">
      <c r="A44" s="138"/>
      <c r="B44" s="138"/>
      <c r="C44" s="141"/>
    </row>
  </sheetData>
  <mergeCells count="6">
    <mergeCell ref="A37:A40"/>
    <mergeCell ref="B37:B40"/>
    <mergeCell ref="C37:C40"/>
    <mergeCell ref="A41:A44"/>
    <mergeCell ref="B41:B44"/>
    <mergeCell ref="C41:C4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23"/>
  <sheetViews>
    <sheetView topLeftCell="A101" zoomScaleNormal="100" workbookViewId="0">
      <selection activeCell="D9" sqref="D9:K9"/>
    </sheetView>
  </sheetViews>
  <sheetFormatPr defaultColWidth="9.1328125" defaultRowHeight="13.15" x14ac:dyDescent="0.4"/>
  <cols>
    <col min="1" max="1" width="4.19921875" style="1" customWidth="1"/>
    <col min="2" max="2" width="36.86328125" style="1" customWidth="1"/>
    <col min="3" max="3" width="15.19921875" style="1" customWidth="1"/>
    <col min="4" max="4" width="12.796875" style="1" customWidth="1"/>
    <col min="5" max="5" width="11.796875" style="1" customWidth="1"/>
    <col min="6" max="6" width="13.46484375" style="1" customWidth="1"/>
    <col min="7" max="7" width="15.19921875" style="1" customWidth="1"/>
    <col min="8" max="8" width="13.46484375" style="1" customWidth="1"/>
    <col min="9" max="9" width="13.19921875" style="1" customWidth="1"/>
    <col min="10" max="10" width="10.796875" style="1" customWidth="1"/>
    <col min="11" max="11" width="13.86328125" style="1" customWidth="1"/>
    <col min="12" max="12" width="11.53125" style="1" customWidth="1"/>
    <col min="13" max="13" width="11.86328125" style="1" customWidth="1"/>
    <col min="14" max="14" width="11.19921875" style="1" customWidth="1"/>
    <col min="15" max="15" width="14.1328125" style="1" customWidth="1"/>
    <col min="16" max="16" width="16.19921875" style="1" customWidth="1"/>
    <col min="17" max="16384" width="9.1328125" style="1"/>
  </cols>
  <sheetData>
    <row r="1" spans="1:14" s="6" customFormat="1" ht="21" customHeight="1" x14ac:dyDescent="0.4">
      <c r="B1" s="238" t="s">
        <v>6</v>
      </c>
      <c r="C1" s="239"/>
      <c r="D1" s="239"/>
      <c r="E1" s="239"/>
      <c r="F1" s="239"/>
      <c r="G1" s="239"/>
      <c r="H1" s="239"/>
      <c r="I1" s="239"/>
      <c r="J1" s="34"/>
    </row>
    <row r="2" spans="1:14" ht="15" customHeight="1" x14ac:dyDescent="0.45">
      <c r="B2" s="240" t="s">
        <v>7</v>
      </c>
      <c r="C2" s="241"/>
      <c r="D2" s="241"/>
      <c r="E2" s="241"/>
      <c r="F2" s="241"/>
      <c r="G2" s="241"/>
      <c r="H2" s="241"/>
      <c r="I2" s="241"/>
      <c r="J2" s="8"/>
    </row>
    <row r="3" spans="1:14" ht="11.25" customHeight="1" x14ac:dyDescent="0.45">
      <c r="B3" s="7"/>
      <c r="C3" s="8"/>
      <c r="D3" s="8"/>
      <c r="E3" s="8"/>
      <c r="F3" s="8"/>
      <c r="G3" s="8"/>
      <c r="H3" s="8"/>
      <c r="I3" s="8"/>
      <c r="J3" s="8"/>
    </row>
    <row r="4" spans="1:14" ht="20" customHeight="1" x14ac:dyDescent="0.4">
      <c r="B4" s="244" t="s">
        <v>111</v>
      </c>
      <c r="C4" s="245"/>
      <c r="D4" s="245"/>
      <c r="E4" s="245"/>
      <c r="F4" s="245"/>
      <c r="G4" s="245"/>
      <c r="H4" s="245"/>
      <c r="I4" s="245"/>
      <c r="J4" s="35"/>
    </row>
    <row r="5" spans="1:14" ht="11.45" customHeight="1" x14ac:dyDescent="0.4">
      <c r="B5" s="3"/>
      <c r="C5" s="4"/>
      <c r="D5" s="4"/>
      <c r="E5" s="4"/>
      <c r="F5" s="4"/>
      <c r="G5" s="4"/>
      <c r="H5" s="4"/>
      <c r="I5" s="4"/>
      <c r="J5" s="4"/>
    </row>
    <row r="6" spans="1:14" ht="14.45" customHeight="1" x14ac:dyDescent="0.4">
      <c r="B6" s="242" t="s">
        <v>117</v>
      </c>
      <c r="C6" s="243"/>
      <c r="D6" s="243"/>
      <c r="E6" s="243"/>
      <c r="F6" s="243"/>
      <c r="G6" s="243"/>
      <c r="H6" s="243"/>
      <c r="I6" s="243"/>
      <c r="J6" s="36"/>
    </row>
    <row r="7" spans="1:14" ht="13.5" thickBot="1" x14ac:dyDescent="0.45">
      <c r="B7" s="4"/>
      <c r="C7" s="4"/>
      <c r="D7" s="4"/>
      <c r="E7" s="4"/>
      <c r="F7" s="4"/>
      <c r="G7" s="4"/>
      <c r="H7" s="4"/>
      <c r="I7" s="4"/>
      <c r="J7" s="4"/>
    </row>
    <row r="8" spans="1:14" ht="35.25" customHeight="1" thickBot="1" x14ac:dyDescent="0.5">
      <c r="B8" s="223" t="s">
        <v>8</v>
      </c>
      <c r="C8" s="234"/>
      <c r="D8" s="235"/>
      <c r="E8" s="236"/>
      <c r="F8" s="236"/>
      <c r="G8" s="236"/>
      <c r="H8" s="236"/>
      <c r="I8" s="236"/>
      <c r="J8" s="236"/>
      <c r="K8" s="237"/>
    </row>
    <row r="9" spans="1:14" ht="30" customHeight="1" thickBot="1" x14ac:dyDescent="0.5">
      <c r="B9" s="223" t="s">
        <v>5</v>
      </c>
      <c r="C9" s="234"/>
      <c r="D9" s="235"/>
      <c r="E9" s="246"/>
      <c r="F9" s="246"/>
      <c r="G9" s="246"/>
      <c r="H9" s="246"/>
      <c r="I9" s="246"/>
      <c r="J9" s="246"/>
      <c r="K9" s="225"/>
    </row>
    <row r="10" spans="1:14" ht="30" customHeight="1" thickBot="1" x14ac:dyDescent="0.5">
      <c r="B10" s="223" t="s">
        <v>76</v>
      </c>
      <c r="C10" s="234"/>
      <c r="D10" s="235"/>
      <c r="E10" s="246"/>
      <c r="F10" s="246"/>
      <c r="G10" s="246"/>
      <c r="H10" s="246"/>
      <c r="I10" s="246"/>
      <c r="J10" s="246"/>
      <c r="K10" s="225"/>
    </row>
    <row r="11" spans="1:14" ht="42.75" customHeight="1" thickBot="1" x14ac:dyDescent="0.5">
      <c r="B11" s="223" t="s">
        <v>77</v>
      </c>
      <c r="C11" s="234"/>
      <c r="D11" s="235"/>
      <c r="E11" s="246"/>
      <c r="F11" s="246"/>
      <c r="G11" s="246"/>
      <c r="H11" s="246"/>
      <c r="I11" s="246"/>
      <c r="J11" s="246"/>
      <c r="K11" s="225"/>
    </row>
    <row r="12" spans="1:14" ht="86.25" customHeight="1" thickBot="1" x14ac:dyDescent="0.5">
      <c r="B12" s="223" t="s">
        <v>50</v>
      </c>
      <c r="C12" s="234"/>
      <c r="D12" s="235"/>
      <c r="E12" s="236"/>
      <c r="F12" s="236"/>
      <c r="G12" s="236"/>
      <c r="H12" s="236"/>
      <c r="I12" s="236"/>
      <c r="J12" s="236"/>
      <c r="K12" s="237"/>
      <c r="L12" s="220" t="s">
        <v>35</v>
      </c>
      <c r="M12" s="221"/>
      <c r="N12" s="222"/>
    </row>
    <row r="13" spans="1:14" ht="16.5" customHeight="1" thickBot="1" x14ac:dyDescent="0.45">
      <c r="B13" s="9"/>
    </row>
    <row r="14" spans="1:14" ht="21" customHeight="1" thickBot="1" x14ac:dyDescent="0.5">
      <c r="B14" s="223" t="s">
        <v>17</v>
      </c>
      <c r="C14" s="161"/>
      <c r="D14" s="224"/>
      <c r="E14" s="225"/>
    </row>
    <row r="15" spans="1:14" ht="21" customHeight="1" thickBot="1" x14ac:dyDescent="0.45">
      <c r="B15" s="63"/>
      <c r="C15" s="2"/>
    </row>
    <row r="16" spans="1:14" ht="18" customHeight="1" x14ac:dyDescent="0.45">
      <c r="A16" s="226" t="s">
        <v>18</v>
      </c>
      <c r="B16" s="227"/>
      <c r="C16" s="227"/>
      <c r="D16" s="227"/>
      <c r="E16" s="231"/>
      <c r="F16" s="232"/>
      <c r="G16" s="232"/>
      <c r="H16" s="232"/>
      <c r="I16" s="232"/>
      <c r="J16" s="233"/>
    </row>
    <row r="17" spans="1:21" ht="29.25" customHeight="1" x14ac:dyDescent="0.45">
      <c r="A17" s="228" t="s">
        <v>110</v>
      </c>
      <c r="B17" s="229"/>
      <c r="C17" s="229"/>
      <c r="D17" s="229"/>
      <c r="E17" s="229"/>
      <c r="F17" s="229"/>
      <c r="G17" s="229"/>
      <c r="H17" s="229"/>
      <c r="I17" s="229"/>
      <c r="J17" s="230"/>
    </row>
    <row r="18" spans="1:21" ht="18" customHeight="1" x14ac:dyDescent="0.45">
      <c r="A18" s="70" t="s">
        <v>0</v>
      </c>
      <c r="B18" s="214"/>
      <c r="C18" s="215"/>
      <c r="D18" s="215"/>
      <c r="E18" s="215"/>
      <c r="F18" s="215"/>
      <c r="G18" s="215"/>
      <c r="H18" s="215"/>
      <c r="I18" s="215"/>
      <c r="J18" s="216"/>
    </row>
    <row r="19" spans="1:21" ht="18.75" customHeight="1" x14ac:dyDescent="0.45">
      <c r="A19" s="69" t="s">
        <v>1</v>
      </c>
      <c r="B19" s="214"/>
      <c r="C19" s="215"/>
      <c r="D19" s="215"/>
      <c r="E19" s="215"/>
      <c r="F19" s="215"/>
      <c r="G19" s="215"/>
      <c r="H19" s="215"/>
      <c r="I19" s="215"/>
      <c r="J19" s="216"/>
    </row>
    <row r="20" spans="1:21" ht="15.75" customHeight="1" x14ac:dyDescent="0.45">
      <c r="A20" s="28" t="s">
        <v>2</v>
      </c>
      <c r="B20" s="214"/>
      <c r="C20" s="215"/>
      <c r="D20" s="215"/>
      <c r="E20" s="215"/>
      <c r="F20" s="215"/>
      <c r="G20" s="215"/>
      <c r="H20" s="215"/>
      <c r="I20" s="215"/>
      <c r="J20" s="216"/>
    </row>
    <row r="21" spans="1:21" ht="23.25" customHeight="1" x14ac:dyDescent="0.45">
      <c r="A21" s="28" t="s">
        <v>3</v>
      </c>
      <c r="B21" s="214"/>
      <c r="C21" s="215"/>
      <c r="D21" s="215"/>
      <c r="E21" s="215"/>
      <c r="F21" s="215"/>
      <c r="G21" s="215"/>
      <c r="H21" s="215"/>
      <c r="I21" s="215"/>
      <c r="J21" s="216"/>
    </row>
    <row r="22" spans="1:21" ht="16.5" customHeight="1" thickBot="1" x14ac:dyDescent="0.5">
      <c r="A22" s="29" t="s">
        <v>4</v>
      </c>
      <c r="B22" s="217"/>
      <c r="C22" s="218"/>
      <c r="D22" s="218"/>
      <c r="E22" s="218"/>
      <c r="F22" s="218"/>
      <c r="G22" s="218"/>
      <c r="H22" s="218"/>
      <c r="I22" s="218"/>
      <c r="J22" s="219"/>
    </row>
    <row r="23" spans="1:21" ht="16.5" customHeight="1" thickBot="1" x14ac:dyDescent="0.5">
      <c r="A23" s="96"/>
      <c r="B23" s="97"/>
      <c r="C23" s="98"/>
      <c r="D23" s="98"/>
      <c r="E23" s="98"/>
      <c r="F23" s="98"/>
      <c r="G23" s="98"/>
      <c r="H23" s="98"/>
      <c r="I23" s="98"/>
      <c r="J23" s="98"/>
    </row>
    <row r="24" spans="1:21" ht="16.5" customHeight="1" x14ac:dyDescent="0.45">
      <c r="A24" s="96"/>
      <c r="B24" s="97"/>
      <c r="C24" s="98"/>
      <c r="D24" s="98"/>
      <c r="E24" s="98"/>
      <c r="F24" s="98"/>
      <c r="G24" s="98"/>
      <c r="H24" s="98"/>
      <c r="I24" s="98"/>
      <c r="J24" s="273" t="s">
        <v>101</v>
      </c>
      <c r="K24" s="274"/>
      <c r="L24" s="274"/>
      <c r="M24" s="274"/>
      <c r="N24" s="274"/>
      <c r="O24" s="275"/>
    </row>
    <row r="25" spans="1:21" ht="38.25" customHeight="1" thickBot="1" x14ac:dyDescent="0.5">
      <c r="A25" s="27"/>
      <c r="B25" s="256" t="s">
        <v>100</v>
      </c>
      <c r="C25" s="257"/>
      <c r="D25" s="257"/>
      <c r="E25" s="257"/>
      <c r="F25" s="257"/>
      <c r="G25" s="257"/>
      <c r="H25" s="257"/>
      <c r="I25" s="257"/>
      <c r="J25" s="276"/>
      <c r="K25" s="277"/>
      <c r="L25" s="277"/>
      <c r="M25" s="277"/>
      <c r="N25" s="277"/>
      <c r="O25" s="278"/>
    </row>
    <row r="26" spans="1:21" s="2" customFormat="1" ht="17.25" customHeight="1" thickBot="1" x14ac:dyDescent="0.5">
      <c r="B26" s="167" t="s">
        <v>91</v>
      </c>
      <c r="C26" s="168"/>
      <c r="D26" s="168"/>
      <c r="E26" s="169"/>
      <c r="F26" s="162" t="s">
        <v>78</v>
      </c>
      <c r="G26" s="159" t="s">
        <v>79</v>
      </c>
      <c r="H26" s="160"/>
      <c r="I26" s="161"/>
      <c r="J26" s="144" t="s">
        <v>33</v>
      </c>
      <c r="K26" s="145"/>
      <c r="L26" s="145"/>
      <c r="M26" s="145"/>
      <c r="N26" s="146"/>
      <c r="O26" s="173" t="s">
        <v>16</v>
      </c>
      <c r="P26" s="142"/>
    </row>
    <row r="27" spans="1:21" s="2" customFormat="1" ht="19.5" customHeight="1" thickBot="1" x14ac:dyDescent="0.45">
      <c r="B27" s="170"/>
      <c r="C27" s="171"/>
      <c r="D27" s="171"/>
      <c r="E27" s="172"/>
      <c r="F27" s="163"/>
      <c r="G27" s="89" t="s">
        <v>80</v>
      </c>
      <c r="H27" s="83" t="s">
        <v>81</v>
      </c>
      <c r="I27" s="83" t="s">
        <v>82</v>
      </c>
      <c r="J27" s="64" t="s">
        <v>0</v>
      </c>
      <c r="K27" s="66" t="s">
        <v>1</v>
      </c>
      <c r="L27" s="66" t="s">
        <v>2</v>
      </c>
      <c r="M27" s="66" t="s">
        <v>3</v>
      </c>
      <c r="N27" s="66" t="s">
        <v>4</v>
      </c>
      <c r="O27" s="174"/>
      <c r="P27" s="143"/>
    </row>
    <row r="28" spans="1:21" ht="33.75" customHeight="1" thickBot="1" x14ac:dyDescent="0.45">
      <c r="B28" s="164" t="s">
        <v>92</v>
      </c>
      <c r="C28" s="165"/>
      <c r="D28" s="165"/>
      <c r="E28" s="166"/>
      <c r="F28" s="99">
        <f>SUM(G28:I28)</f>
        <v>0</v>
      </c>
      <c r="G28" s="99">
        <f>G72</f>
        <v>0</v>
      </c>
      <c r="H28" s="99">
        <f>G92</f>
        <v>0</v>
      </c>
      <c r="I28" s="99">
        <f>G112</f>
        <v>0</v>
      </c>
      <c r="J28" s="93">
        <f>J114</f>
        <v>0</v>
      </c>
      <c r="K28" s="93">
        <f t="shared" ref="K28:N28" si="0">K114</f>
        <v>0</v>
      </c>
      <c r="L28" s="93">
        <f t="shared" si="0"/>
        <v>0</v>
      </c>
      <c r="M28" s="93">
        <f t="shared" si="0"/>
        <v>0</v>
      </c>
      <c r="N28" s="93">
        <f t="shared" si="0"/>
        <v>0</v>
      </c>
      <c r="O28" s="84">
        <f>F28-SUM(J28:N28)</f>
        <v>0</v>
      </c>
      <c r="P28" s="143"/>
    </row>
    <row r="29" spans="1:21" ht="32.25" customHeight="1" thickBot="1" x14ac:dyDescent="0.5">
      <c r="B29" s="153" t="s">
        <v>53</v>
      </c>
      <c r="C29" s="154"/>
      <c r="D29" s="154"/>
      <c r="E29" s="155"/>
      <c r="F29" s="100">
        <f>F28</f>
        <v>0</v>
      </c>
      <c r="G29" s="100">
        <f>G28</f>
        <v>0</v>
      </c>
      <c r="H29" s="100">
        <f>H28</f>
        <v>0</v>
      </c>
      <c r="I29" s="100">
        <f>I28</f>
        <v>0</v>
      </c>
      <c r="J29" s="67">
        <f t="shared" ref="J29:N29" si="1">J28</f>
        <v>0</v>
      </c>
      <c r="K29" s="67">
        <f t="shared" si="1"/>
        <v>0</v>
      </c>
      <c r="L29" s="67">
        <f t="shared" si="1"/>
        <v>0</v>
      </c>
      <c r="M29" s="67">
        <f t="shared" si="1"/>
        <v>0</v>
      </c>
      <c r="N29" s="67">
        <f t="shared" si="1"/>
        <v>0</v>
      </c>
      <c r="O29" s="84">
        <f t="shared" ref="O29:O30" si="2">F29-SUM(J29:N29)</f>
        <v>0</v>
      </c>
      <c r="P29" s="143"/>
    </row>
    <row r="30" spans="1:21" ht="22.5" customHeight="1" thickBot="1" x14ac:dyDescent="0.5">
      <c r="B30" s="153" t="s">
        <v>9</v>
      </c>
      <c r="C30" s="154"/>
      <c r="D30" s="154"/>
      <c r="E30" s="155"/>
      <c r="F30" s="101">
        <f>F28+F29</f>
        <v>0</v>
      </c>
      <c r="G30" s="101">
        <f>G28+G29</f>
        <v>0</v>
      </c>
      <c r="H30" s="101">
        <f>H28+H29</f>
        <v>0</v>
      </c>
      <c r="I30" s="101">
        <f>I28+I29</f>
        <v>0</v>
      </c>
      <c r="J30" s="68">
        <f t="shared" ref="J30:N30" si="3">J28+J29</f>
        <v>0</v>
      </c>
      <c r="K30" s="68">
        <f t="shared" si="3"/>
        <v>0</v>
      </c>
      <c r="L30" s="68">
        <f t="shared" si="3"/>
        <v>0</v>
      </c>
      <c r="M30" s="68">
        <f t="shared" si="3"/>
        <v>0</v>
      </c>
      <c r="N30" s="68">
        <f t="shared" si="3"/>
        <v>0</v>
      </c>
      <c r="O30" s="84">
        <f t="shared" si="2"/>
        <v>0</v>
      </c>
      <c r="P30" s="143"/>
    </row>
    <row r="31" spans="1:21" ht="29.25" customHeight="1" thickBot="1" x14ac:dyDescent="0.45">
      <c r="B31" s="263" t="s">
        <v>54</v>
      </c>
      <c r="C31" s="264"/>
      <c r="D31" s="264"/>
      <c r="E31" s="264"/>
      <c r="F31" s="264"/>
      <c r="G31" s="264"/>
      <c r="H31" s="264"/>
      <c r="I31" s="264"/>
      <c r="J31" s="183" t="s">
        <v>42</v>
      </c>
      <c r="K31" s="184"/>
      <c r="L31" s="184"/>
      <c r="M31" s="184"/>
      <c r="N31" s="184"/>
      <c r="O31" s="184"/>
    </row>
    <row r="32" spans="1:21" s="2" customFormat="1" ht="35.25" customHeight="1" thickBot="1" x14ac:dyDescent="0.45">
      <c r="B32" s="213" t="s">
        <v>84</v>
      </c>
      <c r="C32" s="157"/>
      <c r="D32" s="157"/>
      <c r="E32" s="157"/>
      <c r="F32" s="157"/>
      <c r="G32" s="157"/>
      <c r="H32" s="157"/>
      <c r="I32" s="157"/>
      <c r="J32" s="197"/>
      <c r="K32" s="198"/>
      <c r="L32" s="198"/>
      <c r="M32" s="198"/>
      <c r="N32" s="198"/>
      <c r="O32" s="199"/>
      <c r="P32" s="185"/>
      <c r="Q32" s="186"/>
      <c r="R32" s="186"/>
      <c r="S32" s="186"/>
      <c r="T32" s="186"/>
      <c r="U32" s="186"/>
    </row>
    <row r="33" spans="1:21" s="2" customFormat="1" ht="49.5" customHeight="1" thickBot="1" x14ac:dyDescent="0.45">
      <c r="B33" s="40"/>
      <c r="C33" s="156" t="s">
        <v>63</v>
      </c>
      <c r="D33" s="157"/>
      <c r="E33" s="157"/>
      <c r="F33" s="157"/>
      <c r="G33" s="157"/>
      <c r="H33" s="157"/>
      <c r="I33" s="158"/>
      <c r="J33" s="200"/>
      <c r="K33" s="201"/>
      <c r="L33" s="201"/>
      <c r="M33" s="201"/>
      <c r="N33" s="201"/>
      <c r="O33" s="202"/>
      <c r="P33" s="41"/>
      <c r="Q33" s="32"/>
      <c r="R33" s="32"/>
      <c r="S33" s="32"/>
      <c r="T33" s="32"/>
      <c r="U33" s="32"/>
    </row>
    <row r="34" spans="1:21" s="2" customFormat="1" ht="99.75" customHeight="1" thickBot="1" x14ac:dyDescent="0.45">
      <c r="A34" s="265" t="s">
        <v>22</v>
      </c>
      <c r="B34" s="203" t="s">
        <v>106</v>
      </c>
      <c r="C34" s="205" t="s">
        <v>107</v>
      </c>
      <c r="D34" s="208" t="s">
        <v>55</v>
      </c>
      <c r="E34" s="209"/>
      <c r="F34" s="158"/>
      <c r="G34" s="194" t="s">
        <v>34</v>
      </c>
      <c r="H34" s="165"/>
      <c r="I34" s="166"/>
      <c r="J34" s="210" t="s">
        <v>93</v>
      </c>
      <c r="K34" s="211"/>
      <c r="L34" s="211"/>
      <c r="M34" s="211"/>
      <c r="N34" s="211"/>
      <c r="O34" s="212"/>
      <c r="P34" s="41"/>
      <c r="Q34" s="32"/>
      <c r="R34" s="32"/>
      <c r="S34" s="32"/>
      <c r="T34" s="32"/>
      <c r="U34" s="32"/>
    </row>
    <row r="35" spans="1:21" s="2" customFormat="1" ht="35.25" customHeight="1" x14ac:dyDescent="0.45">
      <c r="A35" s="266"/>
      <c r="B35" s="204"/>
      <c r="C35" s="206"/>
      <c r="D35" s="175" t="s">
        <v>64</v>
      </c>
      <c r="E35" s="175" t="s">
        <v>56</v>
      </c>
      <c r="F35" s="177" t="s">
        <v>108</v>
      </c>
      <c r="G35" s="192" t="s">
        <v>109</v>
      </c>
      <c r="H35" s="190" t="s">
        <v>102</v>
      </c>
      <c r="I35" s="195" t="s">
        <v>112</v>
      </c>
      <c r="J35" s="187" t="s">
        <v>57</v>
      </c>
      <c r="K35" s="188"/>
      <c r="L35" s="188"/>
      <c r="M35" s="188"/>
      <c r="N35" s="188"/>
      <c r="O35" s="189"/>
    </row>
    <row r="36" spans="1:21" ht="174" customHeight="1" x14ac:dyDescent="0.4">
      <c r="A36" s="266"/>
      <c r="B36" s="204"/>
      <c r="C36" s="207"/>
      <c r="D36" s="179"/>
      <c r="E36" s="176"/>
      <c r="F36" s="178"/>
      <c r="G36" s="193"/>
      <c r="H36" s="191"/>
      <c r="I36" s="196"/>
      <c r="J36" s="64" t="s">
        <v>0</v>
      </c>
      <c r="K36" s="65" t="s">
        <v>1</v>
      </c>
      <c r="L36" s="71" t="s">
        <v>2</v>
      </c>
      <c r="M36" s="71" t="s">
        <v>3</v>
      </c>
      <c r="N36" s="72" t="s">
        <v>4</v>
      </c>
      <c r="O36" s="73" t="s">
        <v>103</v>
      </c>
    </row>
    <row r="37" spans="1:21" ht="50.25" customHeight="1" thickBot="1" x14ac:dyDescent="0.45">
      <c r="A37" s="50" t="s">
        <v>27</v>
      </c>
      <c r="B37" s="50" t="s">
        <v>10</v>
      </c>
      <c r="C37" s="52" t="s">
        <v>21</v>
      </c>
      <c r="D37" s="53" t="s">
        <v>11</v>
      </c>
      <c r="E37" s="54" t="s">
        <v>28</v>
      </c>
      <c r="F37" s="55" t="s">
        <v>29</v>
      </c>
      <c r="G37" s="51" t="s">
        <v>14</v>
      </c>
      <c r="H37" s="56" t="s">
        <v>30</v>
      </c>
      <c r="I37" s="57" t="s">
        <v>31</v>
      </c>
      <c r="J37" s="106" t="s">
        <v>15</v>
      </c>
      <c r="K37" s="106" t="s">
        <v>23</v>
      </c>
      <c r="L37" s="106" t="s">
        <v>24</v>
      </c>
      <c r="M37" s="106" t="s">
        <v>25</v>
      </c>
      <c r="N37" s="106" t="s">
        <v>26</v>
      </c>
      <c r="O37" s="58" t="s">
        <v>32</v>
      </c>
    </row>
    <row r="38" spans="1:21" s="5" customFormat="1" ht="33" customHeight="1" x14ac:dyDescent="0.45">
      <c r="A38" s="10" t="s">
        <v>12</v>
      </c>
      <c r="B38" s="147" t="s">
        <v>105</v>
      </c>
      <c r="C38" s="148"/>
      <c r="D38" s="148"/>
      <c r="E38" s="148"/>
      <c r="F38" s="148"/>
      <c r="G38" s="148"/>
      <c r="H38" s="148"/>
      <c r="I38" s="33"/>
      <c r="J38" s="15"/>
      <c r="K38" s="16"/>
      <c r="L38" s="16"/>
      <c r="M38" s="16"/>
      <c r="N38" s="20"/>
      <c r="O38" s="21"/>
    </row>
    <row r="39" spans="1:21" s="2" customFormat="1" ht="18" customHeight="1" x14ac:dyDescent="0.4">
      <c r="A39" s="11">
        <v>1</v>
      </c>
      <c r="B39" s="102"/>
      <c r="C39" s="12"/>
      <c r="D39" s="42"/>
      <c r="E39" s="43"/>
      <c r="F39" s="103">
        <f>C39*D39*E39</f>
        <v>0</v>
      </c>
      <c r="G39" s="42"/>
      <c r="H39" s="104">
        <f>C39*12/215</f>
        <v>0</v>
      </c>
      <c r="I39" s="105">
        <f>G39*H39</f>
        <v>0</v>
      </c>
      <c r="J39" s="17"/>
      <c r="K39" s="46"/>
      <c r="L39" s="46"/>
      <c r="M39" s="46"/>
      <c r="N39" s="46"/>
      <c r="O39" s="22">
        <f t="shared" ref="O39:O58" si="4">F39+I39-SUM(J39:N39)</f>
        <v>0</v>
      </c>
    </row>
    <row r="40" spans="1:21" s="2" customFormat="1" ht="18" customHeight="1" x14ac:dyDescent="0.4">
      <c r="A40" s="11">
        <v>2</v>
      </c>
      <c r="B40" s="102"/>
      <c r="C40" s="12"/>
      <c r="D40" s="42"/>
      <c r="E40" s="43"/>
      <c r="F40" s="103">
        <f t="shared" ref="F40:F69" si="5">C40*D40*E40</f>
        <v>0</v>
      </c>
      <c r="G40" s="42"/>
      <c r="H40" s="104">
        <f t="shared" ref="H40:H47" si="6">C40*12/215</f>
        <v>0</v>
      </c>
      <c r="I40" s="105">
        <f>G40*H40</f>
        <v>0</v>
      </c>
      <c r="J40" s="17"/>
      <c r="K40" s="46"/>
      <c r="L40" s="46"/>
      <c r="M40" s="46"/>
      <c r="N40" s="46"/>
      <c r="O40" s="22">
        <f t="shared" si="4"/>
        <v>0</v>
      </c>
    </row>
    <row r="41" spans="1:21" s="2" customFormat="1" ht="18" customHeight="1" x14ac:dyDescent="0.4">
      <c r="A41" s="11">
        <v>3</v>
      </c>
      <c r="B41" s="102"/>
      <c r="C41" s="12"/>
      <c r="D41" s="42"/>
      <c r="E41" s="43"/>
      <c r="F41" s="103">
        <f t="shared" si="5"/>
        <v>0</v>
      </c>
      <c r="G41" s="42"/>
      <c r="H41" s="104">
        <f t="shared" si="6"/>
        <v>0</v>
      </c>
      <c r="I41" s="105">
        <f t="shared" ref="I41:I47" si="7">G41*H41</f>
        <v>0</v>
      </c>
      <c r="J41" s="17"/>
      <c r="K41" s="46"/>
      <c r="L41" s="46"/>
      <c r="M41" s="46"/>
      <c r="N41" s="46"/>
      <c r="O41" s="22">
        <f t="shared" si="4"/>
        <v>0</v>
      </c>
    </row>
    <row r="42" spans="1:21" s="2" customFormat="1" ht="18" customHeight="1" x14ac:dyDescent="0.4">
      <c r="A42" s="11">
        <v>4</v>
      </c>
      <c r="B42" s="102"/>
      <c r="C42" s="12"/>
      <c r="D42" s="42"/>
      <c r="E42" s="43"/>
      <c r="F42" s="103">
        <f t="shared" si="5"/>
        <v>0</v>
      </c>
      <c r="G42" s="42"/>
      <c r="H42" s="104">
        <f t="shared" si="6"/>
        <v>0</v>
      </c>
      <c r="I42" s="105">
        <f t="shared" si="7"/>
        <v>0</v>
      </c>
      <c r="J42" s="17"/>
      <c r="K42" s="46"/>
      <c r="L42" s="46"/>
      <c r="M42" s="46"/>
      <c r="N42" s="46"/>
      <c r="O42" s="22">
        <f t="shared" si="4"/>
        <v>0</v>
      </c>
    </row>
    <row r="43" spans="1:21" s="2" customFormat="1" ht="18" customHeight="1" x14ac:dyDescent="0.4">
      <c r="A43" s="11">
        <v>5</v>
      </c>
      <c r="B43" s="102"/>
      <c r="C43" s="12"/>
      <c r="D43" s="42"/>
      <c r="E43" s="43"/>
      <c r="F43" s="103">
        <f t="shared" si="5"/>
        <v>0</v>
      </c>
      <c r="G43" s="42"/>
      <c r="H43" s="104">
        <f t="shared" si="6"/>
        <v>0</v>
      </c>
      <c r="I43" s="105">
        <f>G43*H43</f>
        <v>0</v>
      </c>
      <c r="J43" s="17"/>
      <c r="K43" s="46"/>
      <c r="L43" s="46"/>
      <c r="M43" s="46"/>
      <c r="N43" s="46"/>
      <c r="O43" s="22">
        <f t="shared" si="4"/>
        <v>0</v>
      </c>
    </row>
    <row r="44" spans="1:21" s="2" customFormat="1" ht="18" customHeight="1" x14ac:dyDescent="0.4">
      <c r="A44" s="11">
        <v>6</v>
      </c>
      <c r="B44" s="102"/>
      <c r="C44" s="12"/>
      <c r="D44" s="42"/>
      <c r="E44" s="43"/>
      <c r="F44" s="103">
        <f t="shared" si="5"/>
        <v>0</v>
      </c>
      <c r="G44" s="42"/>
      <c r="H44" s="104">
        <f t="shared" si="6"/>
        <v>0</v>
      </c>
      <c r="I44" s="105">
        <f t="shared" si="7"/>
        <v>0</v>
      </c>
      <c r="J44" s="17"/>
      <c r="K44" s="46"/>
      <c r="L44" s="46"/>
      <c r="M44" s="46"/>
      <c r="N44" s="46"/>
      <c r="O44" s="22">
        <f t="shared" si="4"/>
        <v>0</v>
      </c>
    </row>
    <row r="45" spans="1:21" s="2" customFormat="1" ht="18" customHeight="1" x14ac:dyDescent="0.4">
      <c r="A45" s="11">
        <v>7</v>
      </c>
      <c r="B45" s="102"/>
      <c r="C45" s="12"/>
      <c r="D45" s="42"/>
      <c r="E45" s="43"/>
      <c r="F45" s="103">
        <f t="shared" si="5"/>
        <v>0</v>
      </c>
      <c r="G45" s="42"/>
      <c r="H45" s="104">
        <f t="shared" si="6"/>
        <v>0</v>
      </c>
      <c r="I45" s="105">
        <f t="shared" si="7"/>
        <v>0</v>
      </c>
      <c r="J45" s="17"/>
      <c r="K45" s="46"/>
      <c r="L45" s="46"/>
      <c r="M45" s="46"/>
      <c r="N45" s="46"/>
      <c r="O45" s="22">
        <f t="shared" si="4"/>
        <v>0</v>
      </c>
    </row>
    <row r="46" spans="1:21" s="2" customFormat="1" ht="18" customHeight="1" x14ac:dyDescent="0.4">
      <c r="A46" s="11">
        <v>8</v>
      </c>
      <c r="B46" s="102"/>
      <c r="C46" s="12"/>
      <c r="D46" s="42"/>
      <c r="E46" s="43"/>
      <c r="F46" s="103">
        <f t="shared" si="5"/>
        <v>0</v>
      </c>
      <c r="G46" s="42"/>
      <c r="H46" s="104">
        <f t="shared" si="6"/>
        <v>0</v>
      </c>
      <c r="I46" s="105">
        <f t="shared" si="7"/>
        <v>0</v>
      </c>
      <c r="J46" s="17"/>
      <c r="K46" s="46"/>
      <c r="L46" s="46"/>
      <c r="M46" s="46"/>
      <c r="N46" s="46"/>
      <c r="O46" s="22">
        <f t="shared" si="4"/>
        <v>0</v>
      </c>
    </row>
    <row r="47" spans="1:21" s="2" customFormat="1" ht="18" customHeight="1" x14ac:dyDescent="0.4">
      <c r="A47" s="11">
        <v>9</v>
      </c>
      <c r="B47" s="102"/>
      <c r="C47" s="12"/>
      <c r="D47" s="42"/>
      <c r="E47" s="43"/>
      <c r="F47" s="103">
        <f t="shared" si="5"/>
        <v>0</v>
      </c>
      <c r="G47" s="42"/>
      <c r="H47" s="104">
        <f t="shared" si="6"/>
        <v>0</v>
      </c>
      <c r="I47" s="105">
        <f t="shared" si="7"/>
        <v>0</v>
      </c>
      <c r="J47" s="17"/>
      <c r="K47" s="46"/>
      <c r="L47" s="46"/>
      <c r="M47" s="46"/>
      <c r="N47" s="46"/>
      <c r="O47" s="22">
        <f t="shared" si="4"/>
        <v>0</v>
      </c>
    </row>
    <row r="48" spans="1:21" s="2" customFormat="1" ht="18" customHeight="1" x14ac:dyDescent="0.4">
      <c r="A48" s="11">
        <v>10</v>
      </c>
      <c r="B48" s="102"/>
      <c r="C48" s="12"/>
      <c r="D48" s="42"/>
      <c r="E48" s="43"/>
      <c r="F48" s="103">
        <f t="shared" si="5"/>
        <v>0</v>
      </c>
      <c r="G48" s="42"/>
      <c r="H48" s="104">
        <f t="shared" ref="H48:H58" si="8">C48*12/215</f>
        <v>0</v>
      </c>
      <c r="I48" s="105">
        <f t="shared" ref="I48:I58" si="9">G48*H48</f>
        <v>0</v>
      </c>
      <c r="J48" s="108"/>
      <c r="K48" s="109"/>
      <c r="L48" s="109"/>
      <c r="M48" s="109"/>
      <c r="N48" s="109"/>
      <c r="O48" s="22">
        <f t="shared" si="4"/>
        <v>0</v>
      </c>
    </row>
    <row r="49" spans="1:15" s="2" customFormat="1" ht="18" customHeight="1" x14ac:dyDescent="0.4">
      <c r="A49" s="11">
        <v>11</v>
      </c>
      <c r="B49" s="102"/>
      <c r="C49" s="12"/>
      <c r="D49" s="42"/>
      <c r="E49" s="43"/>
      <c r="F49" s="103">
        <f t="shared" si="5"/>
        <v>0</v>
      </c>
      <c r="G49" s="42"/>
      <c r="H49" s="104">
        <f t="shared" si="8"/>
        <v>0</v>
      </c>
      <c r="I49" s="105">
        <f t="shared" si="9"/>
        <v>0</v>
      </c>
      <c r="J49" s="108"/>
      <c r="K49" s="109"/>
      <c r="L49" s="109"/>
      <c r="M49" s="109"/>
      <c r="N49" s="109"/>
      <c r="O49" s="22">
        <f t="shared" si="4"/>
        <v>0</v>
      </c>
    </row>
    <row r="50" spans="1:15" s="2" customFormat="1" ht="18" customHeight="1" x14ac:dyDescent="0.4">
      <c r="A50" s="11">
        <v>12</v>
      </c>
      <c r="B50" s="102"/>
      <c r="C50" s="12"/>
      <c r="D50" s="42"/>
      <c r="E50" s="43"/>
      <c r="F50" s="103">
        <f t="shared" si="5"/>
        <v>0</v>
      </c>
      <c r="G50" s="42"/>
      <c r="H50" s="104">
        <f t="shared" si="8"/>
        <v>0</v>
      </c>
      <c r="I50" s="105">
        <f t="shared" si="9"/>
        <v>0</v>
      </c>
      <c r="J50" s="108"/>
      <c r="K50" s="109"/>
      <c r="L50" s="109"/>
      <c r="M50" s="109"/>
      <c r="N50" s="109"/>
      <c r="O50" s="22">
        <f t="shared" si="4"/>
        <v>0</v>
      </c>
    </row>
    <row r="51" spans="1:15" s="2" customFormat="1" ht="18" customHeight="1" x14ac:dyDescent="0.4">
      <c r="A51" s="11">
        <v>13</v>
      </c>
      <c r="B51" s="102"/>
      <c r="C51" s="12"/>
      <c r="D51" s="42"/>
      <c r="E51" s="43"/>
      <c r="F51" s="103">
        <f t="shared" si="5"/>
        <v>0</v>
      </c>
      <c r="G51" s="42"/>
      <c r="H51" s="104">
        <f t="shared" si="8"/>
        <v>0</v>
      </c>
      <c r="I51" s="105">
        <f t="shared" si="9"/>
        <v>0</v>
      </c>
      <c r="J51" s="108"/>
      <c r="K51" s="109"/>
      <c r="L51" s="109"/>
      <c r="M51" s="109"/>
      <c r="N51" s="109"/>
      <c r="O51" s="22">
        <f t="shared" si="4"/>
        <v>0</v>
      </c>
    </row>
    <row r="52" spans="1:15" s="2" customFormat="1" ht="18" customHeight="1" x14ac:dyDescent="0.4">
      <c r="A52" s="11">
        <v>14</v>
      </c>
      <c r="B52" s="102"/>
      <c r="C52" s="12"/>
      <c r="D52" s="42"/>
      <c r="E52" s="43"/>
      <c r="F52" s="103">
        <f t="shared" si="5"/>
        <v>0</v>
      </c>
      <c r="G52" s="42"/>
      <c r="H52" s="104">
        <f t="shared" si="8"/>
        <v>0</v>
      </c>
      <c r="I52" s="105">
        <f t="shared" si="9"/>
        <v>0</v>
      </c>
      <c r="J52" s="108"/>
      <c r="K52" s="109"/>
      <c r="L52" s="109"/>
      <c r="M52" s="109"/>
      <c r="N52" s="109"/>
      <c r="O52" s="22">
        <f t="shared" si="4"/>
        <v>0</v>
      </c>
    </row>
    <row r="53" spans="1:15" s="2" customFormat="1" ht="18" customHeight="1" x14ac:dyDescent="0.4">
      <c r="A53" s="11">
        <v>15</v>
      </c>
      <c r="B53" s="102"/>
      <c r="C53" s="12"/>
      <c r="D53" s="42"/>
      <c r="E53" s="43"/>
      <c r="F53" s="103">
        <f t="shared" si="5"/>
        <v>0</v>
      </c>
      <c r="G53" s="42"/>
      <c r="H53" s="104">
        <f t="shared" si="8"/>
        <v>0</v>
      </c>
      <c r="I53" s="105">
        <f t="shared" si="9"/>
        <v>0</v>
      </c>
      <c r="J53" s="108"/>
      <c r="K53" s="109"/>
      <c r="L53" s="109"/>
      <c r="M53" s="109"/>
      <c r="N53" s="109"/>
      <c r="O53" s="22">
        <f t="shared" si="4"/>
        <v>0</v>
      </c>
    </row>
    <row r="54" spans="1:15" s="2" customFormat="1" ht="18" customHeight="1" x14ac:dyDescent="0.4">
      <c r="A54" s="11">
        <v>16</v>
      </c>
      <c r="B54" s="102"/>
      <c r="C54" s="12"/>
      <c r="D54" s="42"/>
      <c r="E54" s="43"/>
      <c r="F54" s="103">
        <f t="shared" si="5"/>
        <v>0</v>
      </c>
      <c r="G54" s="42"/>
      <c r="H54" s="104">
        <f t="shared" si="8"/>
        <v>0</v>
      </c>
      <c r="I54" s="105">
        <f t="shared" si="9"/>
        <v>0</v>
      </c>
      <c r="J54" s="108"/>
      <c r="K54" s="109"/>
      <c r="L54" s="109"/>
      <c r="M54" s="109"/>
      <c r="N54" s="109"/>
      <c r="O54" s="22">
        <f t="shared" si="4"/>
        <v>0</v>
      </c>
    </row>
    <row r="55" spans="1:15" s="2" customFormat="1" ht="18" customHeight="1" x14ac:dyDescent="0.4">
      <c r="A55" s="11">
        <v>17</v>
      </c>
      <c r="B55" s="102"/>
      <c r="C55" s="12"/>
      <c r="D55" s="42"/>
      <c r="E55" s="43"/>
      <c r="F55" s="103">
        <f t="shared" si="5"/>
        <v>0</v>
      </c>
      <c r="G55" s="42"/>
      <c r="H55" s="104">
        <f t="shared" si="8"/>
        <v>0</v>
      </c>
      <c r="I55" s="105">
        <f t="shared" si="9"/>
        <v>0</v>
      </c>
      <c r="J55" s="108"/>
      <c r="K55" s="109"/>
      <c r="L55" s="109"/>
      <c r="M55" s="109"/>
      <c r="N55" s="109"/>
      <c r="O55" s="22">
        <f t="shared" si="4"/>
        <v>0</v>
      </c>
    </row>
    <row r="56" spans="1:15" s="2" customFormat="1" ht="18" customHeight="1" x14ac:dyDescent="0.4">
      <c r="A56" s="11">
        <v>18</v>
      </c>
      <c r="B56" s="102"/>
      <c r="C56" s="12"/>
      <c r="D56" s="42"/>
      <c r="E56" s="43"/>
      <c r="F56" s="103">
        <f t="shared" si="5"/>
        <v>0</v>
      </c>
      <c r="G56" s="42"/>
      <c r="H56" s="104">
        <f t="shared" si="8"/>
        <v>0</v>
      </c>
      <c r="I56" s="105">
        <f t="shared" si="9"/>
        <v>0</v>
      </c>
      <c r="J56" s="60"/>
      <c r="K56" s="61"/>
      <c r="L56" s="61"/>
      <c r="M56" s="61"/>
      <c r="N56" s="61"/>
      <c r="O56" s="22">
        <f t="shared" si="4"/>
        <v>0</v>
      </c>
    </row>
    <row r="57" spans="1:15" s="2" customFormat="1" ht="18" customHeight="1" x14ac:dyDescent="0.4">
      <c r="A57" s="11">
        <v>19</v>
      </c>
      <c r="B57" s="102"/>
      <c r="C57" s="12"/>
      <c r="D57" s="42"/>
      <c r="E57" s="43"/>
      <c r="F57" s="103">
        <f t="shared" si="5"/>
        <v>0</v>
      </c>
      <c r="G57" s="42"/>
      <c r="H57" s="104">
        <f t="shared" si="8"/>
        <v>0</v>
      </c>
      <c r="I57" s="105">
        <f t="shared" si="9"/>
        <v>0</v>
      </c>
      <c r="J57" s="60"/>
      <c r="K57" s="61"/>
      <c r="L57" s="61"/>
      <c r="M57" s="61"/>
      <c r="N57" s="61"/>
      <c r="O57" s="22">
        <f t="shared" si="4"/>
        <v>0</v>
      </c>
    </row>
    <row r="58" spans="1:15" s="2" customFormat="1" ht="18" customHeight="1" thickBot="1" x14ac:dyDescent="0.45">
      <c r="A58" s="11">
        <v>20</v>
      </c>
      <c r="B58" s="102"/>
      <c r="C58" s="12"/>
      <c r="D58" s="42"/>
      <c r="E58" s="43"/>
      <c r="F58" s="103">
        <f t="shared" si="5"/>
        <v>0</v>
      </c>
      <c r="G58" s="42"/>
      <c r="H58" s="104">
        <f t="shared" si="8"/>
        <v>0</v>
      </c>
      <c r="I58" s="105">
        <f t="shared" si="9"/>
        <v>0</v>
      </c>
      <c r="J58" s="18"/>
      <c r="K58" s="47"/>
      <c r="L58" s="47"/>
      <c r="M58" s="47"/>
      <c r="N58" s="47"/>
      <c r="O58" s="22">
        <f t="shared" si="4"/>
        <v>0</v>
      </c>
    </row>
    <row r="59" spans="1:15" s="5" customFormat="1" ht="38.450000000000003" customHeight="1" x14ac:dyDescent="0.45">
      <c r="A59" s="19" t="s">
        <v>13</v>
      </c>
      <c r="B59" s="147" t="s">
        <v>113</v>
      </c>
      <c r="C59" s="148"/>
      <c r="D59" s="148"/>
      <c r="E59" s="148"/>
      <c r="F59" s="148"/>
      <c r="G59" s="148"/>
      <c r="H59" s="148"/>
      <c r="I59" s="44"/>
      <c r="J59" s="15"/>
      <c r="K59" s="16"/>
      <c r="L59" s="16"/>
      <c r="M59" s="16"/>
      <c r="N59" s="20"/>
      <c r="O59" s="23"/>
    </row>
    <row r="60" spans="1:15" s="2" customFormat="1" ht="15.75" customHeight="1" x14ac:dyDescent="0.4">
      <c r="A60" s="13">
        <v>1</v>
      </c>
      <c r="B60" s="119"/>
      <c r="C60" s="14"/>
      <c r="D60" s="42"/>
      <c r="E60" s="43"/>
      <c r="F60" s="103">
        <f t="shared" si="5"/>
        <v>0</v>
      </c>
      <c r="G60" s="42"/>
      <c r="H60" s="104">
        <f t="shared" ref="H60" si="10">C60*12/215</f>
        <v>0</v>
      </c>
      <c r="I60" s="105">
        <f t="shared" ref="I60" si="11">G60*H60</f>
        <v>0</v>
      </c>
      <c r="J60" s="17"/>
      <c r="K60" s="46"/>
      <c r="L60" s="46"/>
      <c r="M60" s="46"/>
      <c r="N60" s="46"/>
      <c r="O60" s="22">
        <f t="shared" ref="O60:O71" si="12">F60+I60-SUM(J60:N60)</f>
        <v>0</v>
      </c>
    </row>
    <row r="61" spans="1:15" s="2" customFormat="1" ht="15.75" customHeight="1" x14ac:dyDescent="0.4">
      <c r="A61" s="13">
        <v>2</v>
      </c>
      <c r="B61" s="119"/>
      <c r="C61" s="14"/>
      <c r="D61" s="42"/>
      <c r="E61" s="43"/>
      <c r="F61" s="103">
        <f t="shared" si="5"/>
        <v>0</v>
      </c>
      <c r="G61" s="42"/>
      <c r="H61" s="104">
        <f t="shared" ref="H61:H69" si="13">C61*12/215</f>
        <v>0</v>
      </c>
      <c r="I61" s="105">
        <f t="shared" ref="I61:I69" si="14">G61*H61</f>
        <v>0</v>
      </c>
      <c r="J61" s="17"/>
      <c r="K61" s="46"/>
      <c r="L61" s="46"/>
      <c r="M61" s="46"/>
      <c r="N61" s="46"/>
      <c r="O61" s="22">
        <f t="shared" si="12"/>
        <v>0</v>
      </c>
    </row>
    <row r="62" spans="1:15" s="2" customFormat="1" ht="15.75" customHeight="1" x14ac:dyDescent="0.4">
      <c r="A62" s="13">
        <v>3</v>
      </c>
      <c r="B62" s="119"/>
      <c r="C62" s="14"/>
      <c r="D62" s="42"/>
      <c r="E62" s="43"/>
      <c r="F62" s="103">
        <f t="shared" si="5"/>
        <v>0</v>
      </c>
      <c r="G62" s="42"/>
      <c r="H62" s="104">
        <f t="shared" si="13"/>
        <v>0</v>
      </c>
      <c r="I62" s="105">
        <f t="shared" si="14"/>
        <v>0</v>
      </c>
      <c r="J62" s="17"/>
      <c r="K62" s="46"/>
      <c r="L62" s="46"/>
      <c r="M62" s="46"/>
      <c r="N62" s="46"/>
      <c r="O62" s="22">
        <f t="shared" si="12"/>
        <v>0</v>
      </c>
    </row>
    <row r="63" spans="1:15" s="2" customFormat="1" ht="15.75" customHeight="1" x14ac:dyDescent="0.4">
      <c r="A63" s="13">
        <v>4</v>
      </c>
      <c r="B63" s="119"/>
      <c r="C63" s="14"/>
      <c r="D63" s="42"/>
      <c r="E63" s="43"/>
      <c r="F63" s="103">
        <f t="shared" si="5"/>
        <v>0</v>
      </c>
      <c r="G63" s="42"/>
      <c r="H63" s="104">
        <f t="shared" si="13"/>
        <v>0</v>
      </c>
      <c r="I63" s="105">
        <f t="shared" si="14"/>
        <v>0</v>
      </c>
      <c r="J63" s="17"/>
      <c r="K63" s="46"/>
      <c r="L63" s="46"/>
      <c r="M63" s="46"/>
      <c r="N63" s="46"/>
      <c r="O63" s="22">
        <f t="shared" si="12"/>
        <v>0</v>
      </c>
    </row>
    <row r="64" spans="1:15" s="2" customFormat="1" ht="15.75" customHeight="1" x14ac:dyDescent="0.4">
      <c r="A64" s="13">
        <v>5</v>
      </c>
      <c r="B64" s="119"/>
      <c r="C64" s="14"/>
      <c r="D64" s="42"/>
      <c r="E64" s="43"/>
      <c r="F64" s="103">
        <f t="shared" si="5"/>
        <v>0</v>
      </c>
      <c r="G64" s="42"/>
      <c r="H64" s="104">
        <f t="shared" si="13"/>
        <v>0</v>
      </c>
      <c r="I64" s="105">
        <f t="shared" si="14"/>
        <v>0</v>
      </c>
      <c r="J64" s="17"/>
      <c r="K64" s="46"/>
      <c r="L64" s="46"/>
      <c r="M64" s="46"/>
      <c r="N64" s="46"/>
      <c r="O64" s="22">
        <f t="shared" si="12"/>
        <v>0</v>
      </c>
    </row>
    <row r="65" spans="1:16" s="2" customFormat="1" ht="15.75" customHeight="1" x14ac:dyDescent="0.4">
      <c r="A65" s="13">
        <v>6</v>
      </c>
      <c r="B65" s="119"/>
      <c r="C65" s="14"/>
      <c r="D65" s="42"/>
      <c r="E65" s="43"/>
      <c r="F65" s="103">
        <f t="shared" si="5"/>
        <v>0</v>
      </c>
      <c r="G65" s="42"/>
      <c r="H65" s="104">
        <f t="shared" si="13"/>
        <v>0</v>
      </c>
      <c r="I65" s="105">
        <f t="shared" si="14"/>
        <v>0</v>
      </c>
      <c r="J65" s="17"/>
      <c r="K65" s="46"/>
      <c r="L65" s="46"/>
      <c r="M65" s="46"/>
      <c r="N65" s="46"/>
      <c r="O65" s="22">
        <f t="shared" si="12"/>
        <v>0</v>
      </c>
    </row>
    <row r="66" spans="1:16" s="2" customFormat="1" ht="15.75" customHeight="1" x14ac:dyDescent="0.4">
      <c r="A66" s="13">
        <v>7</v>
      </c>
      <c r="B66" s="119"/>
      <c r="C66" s="14"/>
      <c r="D66" s="42"/>
      <c r="E66" s="43"/>
      <c r="F66" s="103">
        <f t="shared" si="5"/>
        <v>0</v>
      </c>
      <c r="G66" s="42"/>
      <c r="H66" s="104">
        <f t="shared" si="13"/>
        <v>0</v>
      </c>
      <c r="I66" s="105">
        <f t="shared" si="14"/>
        <v>0</v>
      </c>
      <c r="J66" s="17"/>
      <c r="K66" s="46"/>
      <c r="L66" s="46"/>
      <c r="M66" s="46"/>
      <c r="N66" s="46"/>
      <c r="O66" s="22">
        <f t="shared" si="12"/>
        <v>0</v>
      </c>
    </row>
    <row r="67" spans="1:16" s="2" customFormat="1" ht="15.75" customHeight="1" x14ac:dyDescent="0.4">
      <c r="A67" s="13">
        <v>8</v>
      </c>
      <c r="B67" s="119"/>
      <c r="C67" s="14"/>
      <c r="D67" s="42"/>
      <c r="E67" s="43"/>
      <c r="F67" s="103">
        <f t="shared" si="5"/>
        <v>0</v>
      </c>
      <c r="G67" s="42"/>
      <c r="H67" s="104">
        <f t="shared" si="13"/>
        <v>0</v>
      </c>
      <c r="I67" s="105">
        <f t="shared" si="14"/>
        <v>0</v>
      </c>
      <c r="J67" s="17"/>
      <c r="K67" s="46"/>
      <c r="L67" s="46"/>
      <c r="M67" s="46"/>
      <c r="N67" s="46"/>
      <c r="O67" s="22">
        <f t="shared" si="12"/>
        <v>0</v>
      </c>
      <c r="P67" s="90"/>
    </row>
    <row r="68" spans="1:16" s="2" customFormat="1" ht="15.75" customHeight="1" x14ac:dyDescent="0.4">
      <c r="A68" s="13">
        <v>9</v>
      </c>
      <c r="B68" s="119"/>
      <c r="C68" s="14"/>
      <c r="D68" s="42"/>
      <c r="E68" s="43"/>
      <c r="F68" s="103">
        <f t="shared" si="5"/>
        <v>0</v>
      </c>
      <c r="G68" s="42"/>
      <c r="H68" s="104">
        <f t="shared" si="13"/>
        <v>0</v>
      </c>
      <c r="I68" s="105">
        <f t="shared" si="14"/>
        <v>0</v>
      </c>
      <c r="J68" s="17"/>
      <c r="K68" s="46"/>
      <c r="L68" s="46"/>
      <c r="M68" s="46"/>
      <c r="N68" s="46"/>
      <c r="O68" s="22">
        <f t="shared" si="12"/>
        <v>0</v>
      </c>
      <c r="P68" s="91"/>
    </row>
    <row r="69" spans="1:16" s="2" customFormat="1" ht="13.5" customHeight="1" thickBot="1" x14ac:dyDescent="0.45">
      <c r="A69" s="25">
        <v>10</v>
      </c>
      <c r="B69" s="131"/>
      <c r="C69" s="127"/>
      <c r="D69" s="124"/>
      <c r="E69" s="128"/>
      <c r="F69" s="123">
        <f t="shared" si="5"/>
        <v>0</v>
      </c>
      <c r="G69" s="124"/>
      <c r="H69" s="125">
        <f t="shared" si="13"/>
        <v>0</v>
      </c>
      <c r="I69" s="126">
        <f t="shared" si="14"/>
        <v>0</v>
      </c>
      <c r="J69" s="18"/>
      <c r="K69" s="47"/>
      <c r="L69" s="47"/>
      <c r="M69" s="47"/>
      <c r="N69" s="47"/>
      <c r="O69" s="22">
        <f t="shared" si="12"/>
        <v>0</v>
      </c>
      <c r="P69" s="91"/>
    </row>
    <row r="70" spans="1:16" ht="13.5" customHeight="1" thickBot="1" x14ac:dyDescent="0.45">
      <c r="J70" s="129"/>
      <c r="K70" s="130"/>
      <c r="L70" s="130"/>
      <c r="M70" s="130"/>
      <c r="N70" s="130"/>
      <c r="O70" s="59">
        <f t="shared" si="12"/>
        <v>0</v>
      </c>
      <c r="P70" s="91"/>
    </row>
    <row r="71" spans="1:16" ht="13.5" customHeight="1" thickBot="1" x14ac:dyDescent="0.45">
      <c r="C71" s="149" t="s">
        <v>86</v>
      </c>
      <c r="D71" s="150"/>
      <c r="E71" s="150"/>
      <c r="F71" s="110">
        <f>SUM(F39:F70)</f>
        <v>0</v>
      </c>
      <c r="G71" s="24"/>
      <c r="H71" s="49"/>
      <c r="I71" s="111">
        <f>SUM(I39:I70)</f>
        <v>0</v>
      </c>
      <c r="J71" s="112">
        <f>SUM(J38:J70)</f>
        <v>0</v>
      </c>
      <c r="K71" s="112">
        <f>SUM(K38:K70)</f>
        <v>0</v>
      </c>
      <c r="L71" s="112">
        <f>SUM(L38:L70)</f>
        <v>0</v>
      </c>
      <c r="M71" s="112">
        <f>SUM(M38:M70)</f>
        <v>0</v>
      </c>
      <c r="N71" s="112">
        <f>SUM(N38:N70)</f>
        <v>0</v>
      </c>
      <c r="O71" s="26">
        <f t="shared" si="12"/>
        <v>0</v>
      </c>
      <c r="P71" s="91"/>
    </row>
    <row r="72" spans="1:16" ht="14.65" thickBot="1" x14ac:dyDescent="0.5">
      <c r="C72" s="151"/>
      <c r="D72" s="152"/>
      <c r="E72" s="152"/>
      <c r="F72" s="48"/>
      <c r="G72" s="120">
        <f>F71+I71</f>
        <v>0</v>
      </c>
      <c r="H72" s="37"/>
      <c r="I72" s="45"/>
      <c r="J72" s="39"/>
      <c r="P72" s="92"/>
    </row>
    <row r="73" spans="1:16" ht="14.65" thickBot="1" x14ac:dyDescent="0.5">
      <c r="C73" s="38"/>
      <c r="D73" s="38"/>
      <c r="E73" s="38"/>
      <c r="F73" s="38"/>
      <c r="G73" s="38"/>
      <c r="H73" s="39"/>
      <c r="I73" s="39"/>
      <c r="J73" s="39"/>
      <c r="P73" s="92"/>
    </row>
    <row r="74" spans="1:16" ht="14.25" x14ac:dyDescent="0.45">
      <c r="A74" s="19" t="s">
        <v>87</v>
      </c>
      <c r="B74" s="147" t="s">
        <v>85</v>
      </c>
      <c r="C74" s="148"/>
      <c r="D74" s="148"/>
      <c r="E74" s="148"/>
      <c r="F74" s="148"/>
      <c r="G74" s="148"/>
      <c r="H74" s="148"/>
      <c r="I74" s="85"/>
      <c r="J74" s="85"/>
      <c r="K74" s="86"/>
      <c r="L74" s="86"/>
      <c r="M74" s="86"/>
      <c r="N74" s="86"/>
      <c r="O74" s="87"/>
      <c r="P74" s="92"/>
    </row>
    <row r="75" spans="1:16" ht="14.25" x14ac:dyDescent="0.4">
      <c r="A75" s="11">
        <v>1</v>
      </c>
      <c r="B75" s="102"/>
      <c r="C75" s="12"/>
      <c r="D75" s="42"/>
      <c r="E75" s="43"/>
      <c r="F75" s="103">
        <f t="shared" ref="F75:F84" si="15">C75*D75*E75</f>
        <v>0</v>
      </c>
      <c r="G75" s="42"/>
      <c r="H75" s="104">
        <f t="shared" ref="H75" si="16">C75*12/215</f>
        <v>0</v>
      </c>
      <c r="I75" s="105">
        <f t="shared" ref="I75" si="17">G75*H75</f>
        <v>0</v>
      </c>
      <c r="J75" s="17"/>
      <c r="K75" s="46"/>
      <c r="L75" s="46"/>
      <c r="M75" s="46"/>
      <c r="N75" s="46"/>
      <c r="O75" s="22">
        <f t="shared" ref="O75:O84" si="18">F75+I75-SUM(J75:N75)</f>
        <v>0</v>
      </c>
      <c r="P75" s="92"/>
    </row>
    <row r="76" spans="1:16" ht="14.25" x14ac:dyDescent="0.4">
      <c r="A76" s="107">
        <v>2</v>
      </c>
      <c r="B76" s="102"/>
      <c r="C76" s="12"/>
      <c r="D76" s="42"/>
      <c r="E76" s="43"/>
      <c r="F76" s="103">
        <f t="shared" si="15"/>
        <v>0</v>
      </c>
      <c r="G76" s="42"/>
      <c r="H76" s="104">
        <f t="shared" ref="H76:H83" si="19">C76*12/215</f>
        <v>0</v>
      </c>
      <c r="I76" s="105">
        <f t="shared" ref="I76:I83" si="20">G76*H76</f>
        <v>0</v>
      </c>
      <c r="J76" s="116"/>
      <c r="K76" s="117"/>
      <c r="L76" s="117"/>
      <c r="M76" s="117"/>
      <c r="N76" s="117"/>
      <c r="O76" s="22">
        <f t="shared" si="18"/>
        <v>0</v>
      </c>
      <c r="P76" s="92"/>
    </row>
    <row r="77" spans="1:16" ht="14.25" x14ac:dyDescent="0.4">
      <c r="A77" s="11">
        <v>3</v>
      </c>
      <c r="B77" s="102"/>
      <c r="C77" s="12"/>
      <c r="D77" s="42"/>
      <c r="E77" s="43"/>
      <c r="F77" s="103">
        <f t="shared" si="15"/>
        <v>0</v>
      </c>
      <c r="G77" s="42"/>
      <c r="H77" s="104">
        <f t="shared" si="19"/>
        <v>0</v>
      </c>
      <c r="I77" s="105">
        <f t="shared" si="20"/>
        <v>0</v>
      </c>
      <c r="J77" s="116"/>
      <c r="K77" s="117"/>
      <c r="L77" s="117"/>
      <c r="M77" s="117"/>
      <c r="N77" s="117"/>
      <c r="O77" s="22">
        <f t="shared" si="18"/>
        <v>0</v>
      </c>
      <c r="P77" s="92"/>
    </row>
    <row r="78" spans="1:16" ht="14.25" x14ac:dyDescent="0.4">
      <c r="A78" s="107">
        <v>4</v>
      </c>
      <c r="B78" s="102"/>
      <c r="C78" s="12"/>
      <c r="D78" s="42"/>
      <c r="E78" s="43"/>
      <c r="F78" s="103">
        <f t="shared" si="15"/>
        <v>0</v>
      </c>
      <c r="G78" s="42"/>
      <c r="H78" s="104">
        <f t="shared" si="19"/>
        <v>0</v>
      </c>
      <c r="I78" s="105">
        <f t="shared" si="20"/>
        <v>0</v>
      </c>
      <c r="J78" s="116"/>
      <c r="K78" s="117"/>
      <c r="L78" s="117"/>
      <c r="M78" s="117"/>
      <c r="N78" s="117"/>
      <c r="O78" s="22">
        <f t="shared" si="18"/>
        <v>0</v>
      </c>
      <c r="P78" s="92"/>
    </row>
    <row r="79" spans="1:16" ht="14.25" x14ac:dyDescent="0.4">
      <c r="A79" s="11">
        <v>5</v>
      </c>
      <c r="B79" s="102"/>
      <c r="C79" s="12"/>
      <c r="D79" s="42"/>
      <c r="E79" s="43"/>
      <c r="F79" s="103">
        <f t="shared" si="15"/>
        <v>0</v>
      </c>
      <c r="G79" s="42"/>
      <c r="H79" s="104">
        <f t="shared" si="19"/>
        <v>0</v>
      </c>
      <c r="I79" s="105">
        <f t="shared" si="20"/>
        <v>0</v>
      </c>
      <c r="J79" s="17"/>
      <c r="K79" s="46"/>
      <c r="L79" s="46"/>
      <c r="M79" s="46"/>
      <c r="N79" s="46"/>
      <c r="O79" s="22">
        <f t="shared" si="18"/>
        <v>0</v>
      </c>
      <c r="P79" s="92"/>
    </row>
    <row r="80" spans="1:16" ht="14.25" x14ac:dyDescent="0.4">
      <c r="A80" s="107">
        <v>6</v>
      </c>
      <c r="B80" s="102"/>
      <c r="C80" s="12"/>
      <c r="D80" s="42"/>
      <c r="E80" s="43"/>
      <c r="F80" s="103">
        <f t="shared" si="15"/>
        <v>0</v>
      </c>
      <c r="G80" s="42"/>
      <c r="H80" s="104">
        <f t="shared" si="19"/>
        <v>0</v>
      </c>
      <c r="I80" s="105">
        <f t="shared" si="20"/>
        <v>0</v>
      </c>
      <c r="J80" s="17"/>
      <c r="K80" s="46"/>
      <c r="L80" s="46"/>
      <c r="M80" s="46"/>
      <c r="N80" s="46"/>
      <c r="O80" s="22">
        <f t="shared" si="18"/>
        <v>0</v>
      </c>
      <c r="P80" s="92"/>
    </row>
    <row r="81" spans="1:16" ht="14.25" x14ac:dyDescent="0.4">
      <c r="A81" s="107">
        <v>7</v>
      </c>
      <c r="B81" s="102"/>
      <c r="C81" s="12"/>
      <c r="D81" s="42"/>
      <c r="E81" s="43"/>
      <c r="F81" s="103">
        <f t="shared" si="15"/>
        <v>0</v>
      </c>
      <c r="G81" s="42"/>
      <c r="H81" s="104">
        <f t="shared" si="19"/>
        <v>0</v>
      </c>
      <c r="I81" s="105">
        <f t="shared" si="20"/>
        <v>0</v>
      </c>
      <c r="J81" s="116"/>
      <c r="K81" s="117"/>
      <c r="L81" s="117"/>
      <c r="M81" s="117"/>
      <c r="N81" s="117"/>
      <c r="O81" s="22">
        <f t="shared" si="18"/>
        <v>0</v>
      </c>
      <c r="P81" s="92"/>
    </row>
    <row r="82" spans="1:16" ht="14.25" x14ac:dyDescent="0.4">
      <c r="A82" s="11">
        <v>8</v>
      </c>
      <c r="B82" s="102"/>
      <c r="C82" s="12"/>
      <c r="D82" s="42"/>
      <c r="E82" s="43"/>
      <c r="F82" s="103">
        <f t="shared" si="15"/>
        <v>0</v>
      </c>
      <c r="G82" s="42"/>
      <c r="H82" s="104">
        <f t="shared" si="19"/>
        <v>0</v>
      </c>
      <c r="I82" s="105">
        <f t="shared" si="20"/>
        <v>0</v>
      </c>
      <c r="J82" s="116"/>
      <c r="K82" s="117"/>
      <c r="L82" s="117"/>
      <c r="M82" s="117"/>
      <c r="N82" s="117"/>
      <c r="O82" s="22">
        <f t="shared" si="18"/>
        <v>0</v>
      </c>
      <c r="P82" s="92"/>
    </row>
    <row r="83" spans="1:16" ht="14.25" x14ac:dyDescent="0.4">
      <c r="A83" s="107">
        <v>9</v>
      </c>
      <c r="B83" s="102"/>
      <c r="C83" s="12"/>
      <c r="D83" s="42"/>
      <c r="E83" s="43"/>
      <c r="F83" s="103">
        <f t="shared" si="15"/>
        <v>0</v>
      </c>
      <c r="G83" s="42"/>
      <c r="H83" s="104">
        <f t="shared" si="19"/>
        <v>0</v>
      </c>
      <c r="I83" s="105">
        <f t="shared" si="20"/>
        <v>0</v>
      </c>
      <c r="J83" s="17"/>
      <c r="K83" s="46"/>
      <c r="L83" s="46"/>
      <c r="M83" s="46"/>
      <c r="N83" s="46"/>
      <c r="O83" s="22">
        <f t="shared" si="18"/>
        <v>0</v>
      </c>
      <c r="P83" s="92"/>
    </row>
    <row r="84" spans="1:16" ht="14.65" thickBot="1" x14ac:dyDescent="0.45">
      <c r="A84" s="107">
        <v>10</v>
      </c>
      <c r="B84" s="102"/>
      <c r="C84" s="12"/>
      <c r="D84" s="42"/>
      <c r="E84" s="43"/>
      <c r="F84" s="103">
        <f t="shared" si="15"/>
        <v>0</v>
      </c>
      <c r="G84" s="42"/>
      <c r="H84" s="104">
        <f t="shared" ref="H84" si="21">C84*12/215</f>
        <v>0</v>
      </c>
      <c r="I84" s="105">
        <f t="shared" ref="I84" si="22">G84*H84</f>
        <v>0</v>
      </c>
      <c r="J84" s="113"/>
      <c r="K84" s="114"/>
      <c r="L84" s="114"/>
      <c r="M84" s="114"/>
      <c r="N84" s="115"/>
      <c r="O84" s="22">
        <f t="shared" si="18"/>
        <v>0</v>
      </c>
      <c r="P84" s="92"/>
    </row>
    <row r="85" spans="1:16" ht="38.75" customHeight="1" x14ac:dyDescent="0.45">
      <c r="A85" s="19" t="s">
        <v>88</v>
      </c>
      <c r="B85" s="147" t="s">
        <v>114</v>
      </c>
      <c r="C85" s="148"/>
      <c r="D85" s="148"/>
      <c r="E85" s="148"/>
      <c r="F85" s="148"/>
      <c r="G85" s="148"/>
      <c r="H85" s="148"/>
      <c r="I85" s="44"/>
      <c r="J85" s="15"/>
      <c r="K85" s="16"/>
      <c r="L85" s="16"/>
      <c r="M85" s="16"/>
      <c r="N85" s="20"/>
      <c r="O85" s="23"/>
      <c r="P85" s="92"/>
    </row>
    <row r="86" spans="1:16" ht="13.5" customHeight="1" x14ac:dyDescent="0.4">
      <c r="A86" s="13">
        <v>1</v>
      </c>
      <c r="B86" s="102"/>
      <c r="C86" s="12"/>
      <c r="D86" s="42"/>
      <c r="E86" s="43"/>
      <c r="F86" s="103">
        <f t="shared" ref="F86:F90" si="23">C86*D86*E86</f>
        <v>0</v>
      </c>
      <c r="G86" s="42"/>
      <c r="H86" s="104">
        <f t="shared" ref="H86" si="24">C86*12/215</f>
        <v>0</v>
      </c>
      <c r="I86" s="105">
        <f t="shared" ref="I86" si="25">G86*H86</f>
        <v>0</v>
      </c>
      <c r="J86" s="17"/>
      <c r="K86" s="46"/>
      <c r="L86" s="46"/>
      <c r="M86" s="46"/>
      <c r="N86" s="46"/>
      <c r="O86" s="22">
        <f t="shared" ref="O86:O91" si="26">F86+I86-SUM(J86:N86)</f>
        <v>0</v>
      </c>
      <c r="P86" s="92"/>
    </row>
    <row r="87" spans="1:16" ht="13.5" customHeight="1" x14ac:dyDescent="0.4">
      <c r="A87" s="118">
        <v>2</v>
      </c>
      <c r="B87" s="102"/>
      <c r="C87" s="12"/>
      <c r="D87" s="42"/>
      <c r="E87" s="43"/>
      <c r="F87" s="103">
        <f t="shared" si="23"/>
        <v>0</v>
      </c>
      <c r="G87" s="42"/>
      <c r="H87" s="104">
        <f t="shared" ref="H87:H90" si="27">C87*12/215</f>
        <v>0</v>
      </c>
      <c r="I87" s="105">
        <f t="shared" ref="I87:I90" si="28">G87*H87</f>
        <v>0</v>
      </c>
      <c r="J87" s="116"/>
      <c r="K87" s="117"/>
      <c r="L87" s="117"/>
      <c r="M87" s="117"/>
      <c r="N87" s="117"/>
      <c r="O87" s="22">
        <f t="shared" si="26"/>
        <v>0</v>
      </c>
      <c r="P87" s="92"/>
    </row>
    <row r="88" spans="1:16" ht="13.5" customHeight="1" x14ac:dyDescent="0.4">
      <c r="A88" s="13">
        <v>3</v>
      </c>
      <c r="B88" s="102"/>
      <c r="C88" s="12"/>
      <c r="D88" s="42"/>
      <c r="E88" s="43"/>
      <c r="F88" s="103">
        <f t="shared" si="23"/>
        <v>0</v>
      </c>
      <c r="G88" s="42"/>
      <c r="H88" s="104">
        <f t="shared" si="27"/>
        <v>0</v>
      </c>
      <c r="I88" s="105">
        <f t="shared" si="28"/>
        <v>0</v>
      </c>
      <c r="J88" s="116"/>
      <c r="K88" s="117"/>
      <c r="L88" s="117"/>
      <c r="M88" s="117"/>
      <c r="N88" s="117"/>
      <c r="O88" s="22">
        <f t="shared" si="26"/>
        <v>0</v>
      </c>
      <c r="P88" s="92"/>
    </row>
    <row r="89" spans="1:16" ht="14.25" x14ac:dyDescent="0.4">
      <c r="A89" s="118">
        <v>4</v>
      </c>
      <c r="B89" s="102"/>
      <c r="C89" s="12"/>
      <c r="D89" s="42"/>
      <c r="E89" s="43"/>
      <c r="F89" s="103">
        <f t="shared" si="23"/>
        <v>0</v>
      </c>
      <c r="G89" s="42"/>
      <c r="H89" s="104">
        <f t="shared" si="27"/>
        <v>0</v>
      </c>
      <c r="I89" s="105">
        <f t="shared" si="28"/>
        <v>0</v>
      </c>
      <c r="J89" s="17"/>
      <c r="K89" s="46"/>
      <c r="L89" s="46"/>
      <c r="M89" s="46"/>
      <c r="N89" s="46"/>
      <c r="O89" s="22">
        <f t="shared" si="26"/>
        <v>0</v>
      </c>
      <c r="P89" s="92"/>
    </row>
    <row r="90" spans="1:16" ht="14.65" thickBot="1" x14ac:dyDescent="0.45">
      <c r="A90" s="25">
        <v>5</v>
      </c>
      <c r="B90" s="132"/>
      <c r="C90" s="12"/>
      <c r="D90" s="42"/>
      <c r="E90" s="43"/>
      <c r="F90" s="103">
        <f t="shared" si="23"/>
        <v>0</v>
      </c>
      <c r="G90" s="42"/>
      <c r="H90" s="125">
        <f t="shared" si="27"/>
        <v>0</v>
      </c>
      <c r="I90" s="105">
        <f t="shared" si="28"/>
        <v>0</v>
      </c>
      <c r="J90" s="17"/>
      <c r="K90" s="46"/>
      <c r="L90" s="46"/>
      <c r="M90" s="46"/>
      <c r="N90" s="46"/>
      <c r="O90" s="22">
        <f t="shared" si="26"/>
        <v>0</v>
      </c>
      <c r="P90" s="92"/>
    </row>
    <row r="91" spans="1:16" ht="14.65" thickBot="1" x14ac:dyDescent="0.45">
      <c r="C91" s="149" t="s">
        <v>89</v>
      </c>
      <c r="D91" s="150"/>
      <c r="E91" s="150"/>
      <c r="F91" s="110">
        <f>SUM(F75:F90)</f>
        <v>0</v>
      </c>
      <c r="G91" s="24"/>
      <c r="H91" s="49"/>
      <c r="I91" s="111">
        <f t="shared" ref="I91:N91" si="29">SUM(I75:I90)</f>
        <v>0</v>
      </c>
      <c r="J91" s="112">
        <f t="shared" si="29"/>
        <v>0</v>
      </c>
      <c r="K91" s="112">
        <f t="shared" si="29"/>
        <v>0</v>
      </c>
      <c r="L91" s="112">
        <f t="shared" si="29"/>
        <v>0</v>
      </c>
      <c r="M91" s="112">
        <f t="shared" si="29"/>
        <v>0</v>
      </c>
      <c r="N91" s="112">
        <f t="shared" si="29"/>
        <v>0</v>
      </c>
      <c r="O91" s="26">
        <f t="shared" si="26"/>
        <v>0</v>
      </c>
      <c r="P91" s="92"/>
    </row>
    <row r="92" spans="1:16" ht="14.65" thickBot="1" x14ac:dyDescent="0.5">
      <c r="C92" s="151"/>
      <c r="D92" s="152"/>
      <c r="E92" s="152"/>
      <c r="F92" s="48"/>
      <c r="G92" s="120">
        <f>F91+I91</f>
        <v>0</v>
      </c>
      <c r="H92" s="37"/>
      <c r="I92" s="45"/>
      <c r="J92" s="39"/>
    </row>
    <row r="93" spans="1:16" ht="14.65" thickBot="1" x14ac:dyDescent="0.5">
      <c r="C93" s="39"/>
      <c r="D93" s="39"/>
      <c r="E93" s="39"/>
      <c r="F93" s="38"/>
      <c r="G93" s="88"/>
      <c r="H93" s="39"/>
      <c r="I93" s="39"/>
      <c r="J93" s="39"/>
    </row>
    <row r="94" spans="1:16" ht="14.25" x14ac:dyDescent="0.45">
      <c r="A94" s="19" t="s">
        <v>87</v>
      </c>
      <c r="B94" s="147" t="s">
        <v>90</v>
      </c>
      <c r="C94" s="148"/>
      <c r="D94" s="148"/>
      <c r="E94" s="148"/>
      <c r="F94" s="148"/>
      <c r="G94" s="148"/>
      <c r="H94" s="148"/>
      <c r="I94" s="85"/>
      <c r="J94" s="85"/>
      <c r="K94" s="86"/>
      <c r="L94" s="86"/>
      <c r="M94" s="86"/>
      <c r="N94" s="86"/>
      <c r="O94" s="87"/>
    </row>
    <row r="95" spans="1:16" x14ac:dyDescent="0.4">
      <c r="A95" s="11">
        <v>1</v>
      </c>
      <c r="B95" s="102"/>
      <c r="C95" s="12"/>
      <c r="D95" s="42"/>
      <c r="E95" s="43"/>
      <c r="F95" s="103">
        <f t="shared" ref="F95:F110" si="30">C95*D95*E95</f>
        <v>0</v>
      </c>
      <c r="G95" s="42"/>
      <c r="H95" s="104">
        <f t="shared" ref="H95" si="31">C95*12/215</f>
        <v>0</v>
      </c>
      <c r="I95" s="105">
        <f t="shared" ref="I95" si="32">G95*H95</f>
        <v>0</v>
      </c>
      <c r="J95" s="17"/>
      <c r="K95" s="46"/>
      <c r="L95" s="46"/>
      <c r="M95" s="46"/>
      <c r="N95" s="46"/>
      <c r="O95" s="22">
        <f t="shared" ref="O95:O104" si="33">F95+I95-SUM(J95:N95)</f>
        <v>0</v>
      </c>
    </row>
    <row r="96" spans="1:16" x14ac:dyDescent="0.4">
      <c r="A96" s="107">
        <v>2</v>
      </c>
      <c r="B96" s="102"/>
      <c r="C96" s="12"/>
      <c r="D96" s="42"/>
      <c r="E96" s="43"/>
      <c r="F96" s="103">
        <f t="shared" si="30"/>
        <v>0</v>
      </c>
      <c r="G96" s="42"/>
      <c r="H96" s="104">
        <f t="shared" ref="H96:H104" si="34">C96*12/215</f>
        <v>0</v>
      </c>
      <c r="I96" s="105">
        <f t="shared" ref="I96:I104" si="35">G96*H96</f>
        <v>0</v>
      </c>
      <c r="J96" s="116"/>
      <c r="K96" s="117"/>
      <c r="L96" s="117"/>
      <c r="M96" s="117"/>
      <c r="N96" s="117"/>
      <c r="O96" s="22">
        <f t="shared" si="33"/>
        <v>0</v>
      </c>
    </row>
    <row r="97" spans="1:16" x14ac:dyDescent="0.4">
      <c r="A97" s="11">
        <v>3</v>
      </c>
      <c r="B97" s="102"/>
      <c r="C97" s="12"/>
      <c r="D97" s="42"/>
      <c r="E97" s="43"/>
      <c r="F97" s="103">
        <f t="shared" si="30"/>
        <v>0</v>
      </c>
      <c r="G97" s="42"/>
      <c r="H97" s="104">
        <f t="shared" si="34"/>
        <v>0</v>
      </c>
      <c r="I97" s="105">
        <f t="shared" si="35"/>
        <v>0</v>
      </c>
      <c r="J97" s="116"/>
      <c r="K97" s="117"/>
      <c r="L97" s="117"/>
      <c r="M97" s="117"/>
      <c r="N97" s="117"/>
      <c r="O97" s="22">
        <f t="shared" si="33"/>
        <v>0</v>
      </c>
    </row>
    <row r="98" spans="1:16" x14ac:dyDescent="0.4">
      <c r="A98" s="107">
        <v>4</v>
      </c>
      <c r="B98" s="102"/>
      <c r="C98" s="12"/>
      <c r="D98" s="42"/>
      <c r="E98" s="43"/>
      <c r="F98" s="103">
        <f t="shared" si="30"/>
        <v>0</v>
      </c>
      <c r="G98" s="42"/>
      <c r="H98" s="104">
        <f t="shared" si="34"/>
        <v>0</v>
      </c>
      <c r="I98" s="105">
        <f t="shared" si="35"/>
        <v>0</v>
      </c>
      <c r="J98" s="116"/>
      <c r="K98" s="117"/>
      <c r="L98" s="117"/>
      <c r="M98" s="117"/>
      <c r="N98" s="117"/>
      <c r="O98" s="22">
        <f t="shared" si="33"/>
        <v>0</v>
      </c>
    </row>
    <row r="99" spans="1:16" x14ac:dyDescent="0.4">
      <c r="A99" s="11">
        <v>5</v>
      </c>
      <c r="B99" s="102"/>
      <c r="C99" s="12"/>
      <c r="D99" s="42"/>
      <c r="E99" s="43"/>
      <c r="F99" s="103">
        <f t="shared" si="30"/>
        <v>0</v>
      </c>
      <c r="G99" s="42"/>
      <c r="H99" s="104">
        <f t="shared" si="34"/>
        <v>0</v>
      </c>
      <c r="I99" s="105">
        <f t="shared" si="35"/>
        <v>0</v>
      </c>
      <c r="J99" s="116"/>
      <c r="K99" s="117"/>
      <c r="L99" s="117"/>
      <c r="M99" s="117"/>
      <c r="N99" s="117"/>
      <c r="O99" s="22">
        <f t="shared" si="33"/>
        <v>0</v>
      </c>
    </row>
    <row r="100" spans="1:16" x14ac:dyDescent="0.4">
      <c r="A100" s="107">
        <v>6</v>
      </c>
      <c r="B100" s="102"/>
      <c r="C100" s="12"/>
      <c r="D100" s="42"/>
      <c r="E100" s="43"/>
      <c r="F100" s="103">
        <f t="shared" si="30"/>
        <v>0</v>
      </c>
      <c r="G100" s="42"/>
      <c r="H100" s="104">
        <f t="shared" si="34"/>
        <v>0</v>
      </c>
      <c r="I100" s="105">
        <f t="shared" si="35"/>
        <v>0</v>
      </c>
      <c r="J100" s="116"/>
      <c r="K100" s="117"/>
      <c r="L100" s="117"/>
      <c r="M100" s="117"/>
      <c r="N100" s="117"/>
      <c r="O100" s="22">
        <f t="shared" si="33"/>
        <v>0</v>
      </c>
    </row>
    <row r="101" spans="1:16" x14ac:dyDescent="0.4">
      <c r="A101" s="107">
        <v>7</v>
      </c>
      <c r="B101" s="102"/>
      <c r="C101" s="12"/>
      <c r="D101" s="42"/>
      <c r="E101" s="43"/>
      <c r="F101" s="103">
        <f t="shared" si="30"/>
        <v>0</v>
      </c>
      <c r="G101" s="42"/>
      <c r="H101" s="104">
        <f t="shared" si="34"/>
        <v>0</v>
      </c>
      <c r="I101" s="105">
        <f t="shared" si="35"/>
        <v>0</v>
      </c>
      <c r="J101" s="116"/>
      <c r="K101" s="117"/>
      <c r="L101" s="117"/>
      <c r="M101" s="117"/>
      <c r="N101" s="117"/>
      <c r="O101" s="22">
        <f t="shared" si="33"/>
        <v>0</v>
      </c>
    </row>
    <row r="102" spans="1:16" x14ac:dyDescent="0.4">
      <c r="A102" s="11">
        <v>8</v>
      </c>
      <c r="B102" s="102"/>
      <c r="C102" s="12"/>
      <c r="D102" s="42"/>
      <c r="E102" s="43"/>
      <c r="F102" s="103">
        <f t="shared" si="30"/>
        <v>0</v>
      </c>
      <c r="G102" s="42"/>
      <c r="H102" s="104">
        <f t="shared" si="34"/>
        <v>0</v>
      </c>
      <c r="I102" s="105">
        <f t="shared" si="35"/>
        <v>0</v>
      </c>
      <c r="J102" s="116"/>
      <c r="K102" s="117"/>
      <c r="L102" s="117"/>
      <c r="M102" s="117"/>
      <c r="N102" s="117"/>
      <c r="O102" s="22">
        <f t="shared" si="33"/>
        <v>0</v>
      </c>
    </row>
    <row r="103" spans="1:16" x14ac:dyDescent="0.4">
      <c r="A103" s="107">
        <v>9</v>
      </c>
      <c r="B103" s="102"/>
      <c r="C103" s="12"/>
      <c r="D103" s="42"/>
      <c r="E103" s="43"/>
      <c r="F103" s="103">
        <f t="shared" si="30"/>
        <v>0</v>
      </c>
      <c r="G103" s="42"/>
      <c r="H103" s="104">
        <f t="shared" si="34"/>
        <v>0</v>
      </c>
      <c r="I103" s="105">
        <f t="shared" si="35"/>
        <v>0</v>
      </c>
      <c r="J103" s="17"/>
      <c r="K103" s="46"/>
      <c r="L103" s="46"/>
      <c r="M103" s="46"/>
      <c r="N103" s="46"/>
      <c r="O103" s="22">
        <f t="shared" si="33"/>
        <v>0</v>
      </c>
    </row>
    <row r="104" spans="1:16" ht="15" customHeight="1" thickBot="1" x14ac:dyDescent="0.45">
      <c r="A104" s="107">
        <v>10</v>
      </c>
      <c r="B104" s="102"/>
      <c r="C104" s="12"/>
      <c r="D104" s="42"/>
      <c r="E104" s="43"/>
      <c r="F104" s="103">
        <f t="shared" si="30"/>
        <v>0</v>
      </c>
      <c r="G104" s="42"/>
      <c r="H104" s="104">
        <f t="shared" si="34"/>
        <v>0</v>
      </c>
      <c r="I104" s="105">
        <f t="shared" si="35"/>
        <v>0</v>
      </c>
      <c r="J104" s="17"/>
      <c r="K104" s="46"/>
      <c r="L104" s="46"/>
      <c r="M104" s="46"/>
      <c r="N104" s="46"/>
      <c r="O104" s="22">
        <f t="shared" si="33"/>
        <v>0</v>
      </c>
    </row>
    <row r="105" spans="1:16" ht="32" customHeight="1" x14ac:dyDescent="0.45">
      <c r="A105" s="19" t="s">
        <v>88</v>
      </c>
      <c r="B105" s="147" t="s">
        <v>115</v>
      </c>
      <c r="C105" s="148"/>
      <c r="D105" s="148"/>
      <c r="E105" s="148"/>
      <c r="F105" s="148"/>
      <c r="G105" s="148"/>
      <c r="H105" s="148"/>
      <c r="I105" s="44"/>
      <c r="J105" s="15"/>
      <c r="K105" s="16"/>
      <c r="L105" s="16"/>
      <c r="M105" s="16"/>
      <c r="N105" s="20"/>
      <c r="O105" s="22">
        <f t="shared" ref="O105:O111" si="36">F105+I105-SUM(J105:N105)</f>
        <v>0</v>
      </c>
    </row>
    <row r="106" spans="1:16" x14ac:dyDescent="0.4">
      <c r="A106" s="13">
        <v>1</v>
      </c>
      <c r="B106" s="102"/>
      <c r="C106" s="12"/>
      <c r="D106" s="42"/>
      <c r="E106" s="43"/>
      <c r="F106" s="103">
        <f t="shared" si="30"/>
        <v>0</v>
      </c>
      <c r="G106" s="76"/>
      <c r="H106" s="104">
        <f t="shared" ref="H106" si="37">C106*12/215</f>
        <v>0</v>
      </c>
      <c r="I106" s="105">
        <f t="shared" ref="I106" si="38">G106*H106</f>
        <v>0</v>
      </c>
      <c r="J106" s="17"/>
      <c r="K106" s="46"/>
      <c r="L106" s="46"/>
      <c r="M106" s="46"/>
      <c r="N106" s="46"/>
      <c r="O106" s="22">
        <f t="shared" si="36"/>
        <v>0</v>
      </c>
    </row>
    <row r="107" spans="1:16" x14ac:dyDescent="0.4">
      <c r="A107" s="118">
        <v>2</v>
      </c>
      <c r="B107" s="102"/>
      <c r="C107" s="12"/>
      <c r="D107" s="42"/>
      <c r="E107" s="43"/>
      <c r="F107" s="103">
        <f t="shared" si="30"/>
        <v>0</v>
      </c>
      <c r="G107" s="76"/>
      <c r="H107" s="104">
        <f t="shared" ref="H107:H110" si="39">C107*12/215</f>
        <v>0</v>
      </c>
      <c r="I107" s="105">
        <f t="shared" ref="I107:I110" si="40">G107*H107</f>
        <v>0</v>
      </c>
      <c r="J107" s="116"/>
      <c r="K107" s="117"/>
      <c r="L107" s="117"/>
      <c r="M107" s="117"/>
      <c r="N107" s="117"/>
      <c r="O107" s="22">
        <f t="shared" si="36"/>
        <v>0</v>
      </c>
    </row>
    <row r="108" spans="1:16" x14ac:dyDescent="0.4">
      <c r="A108" s="13">
        <v>3</v>
      </c>
      <c r="B108" s="102"/>
      <c r="C108" s="12"/>
      <c r="D108" s="42"/>
      <c r="E108" s="43"/>
      <c r="F108" s="103">
        <f t="shared" si="30"/>
        <v>0</v>
      </c>
      <c r="G108" s="76"/>
      <c r="H108" s="104">
        <f t="shared" si="39"/>
        <v>0</v>
      </c>
      <c r="I108" s="105">
        <f t="shared" si="40"/>
        <v>0</v>
      </c>
      <c r="J108" s="116"/>
      <c r="K108" s="117"/>
      <c r="L108" s="117"/>
      <c r="M108" s="117"/>
      <c r="N108" s="117"/>
      <c r="O108" s="22">
        <f t="shared" si="36"/>
        <v>0</v>
      </c>
    </row>
    <row r="109" spans="1:16" x14ac:dyDescent="0.4">
      <c r="A109" s="118">
        <v>4</v>
      </c>
      <c r="B109" s="102"/>
      <c r="C109" s="12"/>
      <c r="D109" s="42"/>
      <c r="E109" s="43"/>
      <c r="F109" s="103">
        <f t="shared" si="30"/>
        <v>0</v>
      </c>
      <c r="G109" s="76"/>
      <c r="H109" s="104">
        <f t="shared" si="39"/>
        <v>0</v>
      </c>
      <c r="I109" s="105">
        <f t="shared" si="40"/>
        <v>0</v>
      </c>
      <c r="J109" s="17"/>
      <c r="K109" s="46"/>
      <c r="L109" s="46"/>
      <c r="M109" s="46"/>
      <c r="N109" s="46"/>
      <c r="O109" s="22">
        <f t="shared" si="36"/>
        <v>0</v>
      </c>
    </row>
    <row r="110" spans="1:16" ht="15" customHeight="1" thickBot="1" x14ac:dyDescent="0.45">
      <c r="A110" s="25">
        <v>5</v>
      </c>
      <c r="B110" s="132"/>
      <c r="C110" s="12"/>
      <c r="D110" s="42"/>
      <c r="E110" s="43"/>
      <c r="F110" s="103">
        <f t="shared" si="30"/>
        <v>0</v>
      </c>
      <c r="G110" s="76"/>
      <c r="H110" s="104">
        <f t="shared" si="39"/>
        <v>0</v>
      </c>
      <c r="I110" s="105">
        <f t="shared" si="40"/>
        <v>0</v>
      </c>
      <c r="J110" s="17"/>
      <c r="K110" s="46"/>
      <c r="L110" s="46"/>
      <c r="M110" s="46"/>
      <c r="N110" s="46"/>
      <c r="O110" s="22">
        <f t="shared" si="36"/>
        <v>0</v>
      </c>
    </row>
    <row r="111" spans="1:16" ht="13.5" thickBot="1" x14ac:dyDescent="0.45">
      <c r="C111" s="149" t="s">
        <v>89</v>
      </c>
      <c r="D111" s="150"/>
      <c r="E111" s="150"/>
      <c r="F111" s="103">
        <f>SUM(F95:F110)</f>
        <v>0</v>
      </c>
      <c r="G111" s="76"/>
      <c r="H111" s="49"/>
      <c r="I111" s="111">
        <f t="shared" ref="I111:N111" si="41">SUM(I95:I110)</f>
        <v>0</v>
      </c>
      <c r="J111" s="112">
        <f t="shared" si="41"/>
        <v>0</v>
      </c>
      <c r="K111" s="112">
        <f t="shared" si="41"/>
        <v>0</v>
      </c>
      <c r="L111" s="112">
        <f t="shared" si="41"/>
        <v>0</v>
      </c>
      <c r="M111" s="112">
        <f t="shared" si="41"/>
        <v>0</v>
      </c>
      <c r="N111" s="112">
        <f t="shared" si="41"/>
        <v>0</v>
      </c>
      <c r="O111" s="122">
        <f t="shared" si="36"/>
        <v>0</v>
      </c>
      <c r="P111" s="180" t="s">
        <v>42</v>
      </c>
    </row>
    <row r="112" spans="1:16" ht="15.75" customHeight="1" thickBot="1" x14ac:dyDescent="0.5">
      <c r="C112" s="151"/>
      <c r="D112" s="152"/>
      <c r="E112" s="152"/>
      <c r="F112" s="48"/>
      <c r="G112" s="120">
        <f>F111+I111</f>
        <v>0</v>
      </c>
      <c r="H112" s="37"/>
      <c r="I112" s="45"/>
      <c r="J112" s="39"/>
      <c r="P112" s="181"/>
    </row>
    <row r="113" spans="1:16" ht="14.65" thickBot="1" x14ac:dyDescent="0.5">
      <c r="C113" s="39"/>
      <c r="D113" s="39"/>
      <c r="E113" s="39"/>
      <c r="F113" s="38"/>
      <c r="G113" s="88"/>
      <c r="H113" s="39"/>
      <c r="I113" s="39"/>
      <c r="J113" s="39"/>
      <c r="P113" s="181"/>
    </row>
    <row r="114" spans="1:16" ht="21" customHeight="1" thickBot="1" x14ac:dyDescent="0.45">
      <c r="C114" s="270" t="s">
        <v>94</v>
      </c>
      <c r="D114" s="271"/>
      <c r="E114" s="271"/>
      <c r="F114" s="271"/>
      <c r="G114" s="271"/>
      <c r="H114" s="271"/>
      <c r="I114" s="272"/>
      <c r="J114" s="112">
        <f>J71+J91+J111</f>
        <v>0</v>
      </c>
      <c r="K114" s="121">
        <f>K71+K91+K111</f>
        <v>0</v>
      </c>
      <c r="L114" s="121">
        <f>L71+L91+L111</f>
        <v>0</v>
      </c>
      <c r="M114" s="121">
        <f>M71+M91+M111</f>
        <v>0</v>
      </c>
      <c r="N114" s="121">
        <f>N71+N91+N111</f>
        <v>0</v>
      </c>
      <c r="O114" s="122">
        <f>G112+G92+G72-SUM(J114:N114)</f>
        <v>0</v>
      </c>
      <c r="P114" s="182"/>
    </row>
    <row r="115" spans="1:16" ht="13.5" customHeight="1" thickBot="1" x14ac:dyDescent="0.45"/>
    <row r="116" spans="1:16" ht="15" customHeight="1" x14ac:dyDescent="0.45">
      <c r="A116" s="258" t="s">
        <v>116</v>
      </c>
      <c r="B116" s="261"/>
      <c r="C116" s="261"/>
      <c r="D116" s="261"/>
      <c r="E116" s="261"/>
      <c r="F116" s="261"/>
      <c r="G116" s="261"/>
      <c r="H116" s="261"/>
      <c r="I116" s="261"/>
      <c r="J116" s="261"/>
      <c r="K116" s="261"/>
      <c r="L116" s="261"/>
      <c r="M116" s="261"/>
      <c r="N116" s="261"/>
      <c r="O116" s="262"/>
    </row>
    <row r="117" spans="1:16" s="30" customFormat="1" ht="50.25" customHeight="1" thickBot="1" x14ac:dyDescent="0.5">
      <c r="A117" s="77"/>
      <c r="B117" s="267" t="s">
        <v>65</v>
      </c>
      <c r="C117" s="267"/>
      <c r="D117" s="267"/>
      <c r="E117" s="267" t="s">
        <v>83</v>
      </c>
      <c r="F117" s="268"/>
      <c r="G117" s="268"/>
      <c r="H117" s="268"/>
      <c r="I117" s="268"/>
      <c r="J117" s="268"/>
      <c r="K117" s="268"/>
      <c r="L117" s="268"/>
      <c r="M117" s="268"/>
      <c r="N117" s="268"/>
      <c r="O117" s="269"/>
    </row>
    <row r="118" spans="1:16" ht="14.65" thickBot="1" x14ac:dyDescent="0.5">
      <c r="A118" s="31" t="s">
        <v>20</v>
      </c>
      <c r="B118" s="254" t="s">
        <v>66</v>
      </c>
      <c r="C118" s="255"/>
      <c r="D118" s="75" t="s">
        <v>19</v>
      </c>
      <c r="E118" s="258" t="s">
        <v>43</v>
      </c>
      <c r="F118" s="259"/>
      <c r="G118" s="259"/>
      <c r="H118" s="259"/>
      <c r="I118" s="259"/>
      <c r="J118" s="259"/>
      <c r="K118" s="259"/>
      <c r="L118" s="259"/>
      <c r="M118" s="259"/>
      <c r="N118" s="259"/>
      <c r="O118" s="260"/>
    </row>
    <row r="119" spans="1:16" ht="14.25" x14ac:dyDescent="0.45">
      <c r="A119" s="74" t="s">
        <v>0</v>
      </c>
      <c r="B119" s="252">
        <f>B18</f>
        <v>0</v>
      </c>
      <c r="C119" s="253"/>
      <c r="D119" s="78">
        <f>J30</f>
        <v>0</v>
      </c>
      <c r="E119" s="249"/>
      <c r="F119" s="250"/>
      <c r="G119" s="250"/>
      <c r="H119" s="250"/>
      <c r="I119" s="250"/>
      <c r="J119" s="250"/>
      <c r="K119" s="250"/>
      <c r="L119" s="250"/>
      <c r="M119" s="250"/>
      <c r="N119" s="250"/>
      <c r="O119" s="251"/>
    </row>
    <row r="120" spans="1:16" ht="14.25" x14ac:dyDescent="0.45">
      <c r="A120" s="74" t="s">
        <v>1</v>
      </c>
      <c r="B120" s="247">
        <f t="shared" ref="B120:B123" si="42">B19</f>
        <v>0</v>
      </c>
      <c r="C120" s="248"/>
      <c r="D120" s="79">
        <f>K30</f>
        <v>0</v>
      </c>
      <c r="E120" s="249"/>
      <c r="F120" s="250"/>
      <c r="G120" s="250"/>
      <c r="H120" s="250"/>
      <c r="I120" s="250"/>
      <c r="J120" s="250"/>
      <c r="K120" s="250"/>
      <c r="L120" s="250"/>
      <c r="M120" s="250"/>
      <c r="N120" s="250"/>
      <c r="O120" s="251"/>
    </row>
    <row r="121" spans="1:16" ht="14.25" x14ac:dyDescent="0.45">
      <c r="A121" s="74" t="s">
        <v>2</v>
      </c>
      <c r="B121" s="247">
        <f t="shared" si="42"/>
        <v>0</v>
      </c>
      <c r="C121" s="248"/>
      <c r="D121" s="79">
        <f>L30</f>
        <v>0</v>
      </c>
      <c r="E121" s="249"/>
      <c r="F121" s="250"/>
      <c r="G121" s="250"/>
      <c r="H121" s="250"/>
      <c r="I121" s="250"/>
      <c r="J121" s="250"/>
      <c r="K121" s="250"/>
      <c r="L121" s="250"/>
      <c r="M121" s="250"/>
      <c r="N121" s="250"/>
      <c r="O121" s="251"/>
    </row>
    <row r="122" spans="1:16" ht="14.25" x14ac:dyDescent="0.45">
      <c r="A122" s="74" t="s">
        <v>3</v>
      </c>
      <c r="B122" s="247">
        <f t="shared" si="42"/>
        <v>0</v>
      </c>
      <c r="C122" s="248"/>
      <c r="D122" s="79">
        <f>M30</f>
        <v>0</v>
      </c>
      <c r="E122" s="249"/>
      <c r="F122" s="250"/>
      <c r="G122" s="250"/>
      <c r="H122" s="250"/>
      <c r="I122" s="250"/>
      <c r="J122" s="250"/>
      <c r="K122" s="250"/>
      <c r="L122" s="250"/>
      <c r="M122" s="250"/>
      <c r="N122" s="250"/>
      <c r="O122" s="251"/>
    </row>
    <row r="123" spans="1:16" ht="14.25" x14ac:dyDescent="0.45">
      <c r="A123" s="74" t="s">
        <v>4</v>
      </c>
      <c r="B123" s="247">
        <f t="shared" si="42"/>
        <v>0</v>
      </c>
      <c r="C123" s="248"/>
      <c r="D123" s="79">
        <f>N30</f>
        <v>0</v>
      </c>
      <c r="E123" s="249"/>
      <c r="F123" s="250"/>
      <c r="G123" s="250"/>
      <c r="H123" s="250"/>
      <c r="I123" s="250"/>
      <c r="J123" s="250"/>
      <c r="K123" s="250"/>
      <c r="L123" s="250"/>
      <c r="M123" s="250"/>
      <c r="N123" s="250"/>
      <c r="O123" s="251"/>
    </row>
  </sheetData>
  <sheetProtection algorithmName="SHA-512" hashValue="kx0wGC3w1MhXFiYS8OkUC1+dNaFFv9ATTgMNu+0k2+35WWbWm2zHKtiEY7OkXdsTDyE5qJ27tWz5+Li6ebCVtA==" saltValue="YgTgIe9DXbob3HJrNgOuyg==" spinCount="100000" sheet="1" formatCells="0" formatColumns="0" formatRows="0" insertColumns="0" insertRows="0" insertHyperlinks="0" deleteColumns="0" deleteRows="0" sort="0" autoFilter="0" pivotTables="0"/>
  <mergeCells count="81">
    <mergeCell ref="J24:O25"/>
    <mergeCell ref="B119:C119"/>
    <mergeCell ref="E119:O119"/>
    <mergeCell ref="B118:C118"/>
    <mergeCell ref="B25:I25"/>
    <mergeCell ref="E118:O118"/>
    <mergeCell ref="A116:O116"/>
    <mergeCell ref="B31:I31"/>
    <mergeCell ref="A34:A36"/>
    <mergeCell ref="B59:H59"/>
    <mergeCell ref="B74:H74"/>
    <mergeCell ref="C71:E72"/>
    <mergeCell ref="B85:H85"/>
    <mergeCell ref="B117:D117"/>
    <mergeCell ref="E117:O117"/>
    <mergeCell ref="C91:E92"/>
    <mergeCell ref="C114:I114"/>
    <mergeCell ref="B123:C123"/>
    <mergeCell ref="B122:C122"/>
    <mergeCell ref="E122:O122"/>
    <mergeCell ref="E123:O123"/>
    <mergeCell ref="B120:C120"/>
    <mergeCell ref="E121:O121"/>
    <mergeCell ref="B121:C121"/>
    <mergeCell ref="E120:O120"/>
    <mergeCell ref="B9:C9"/>
    <mergeCell ref="B12:C12"/>
    <mergeCell ref="D12:K12"/>
    <mergeCell ref="B1:I1"/>
    <mergeCell ref="B2:I2"/>
    <mergeCell ref="B6:I6"/>
    <mergeCell ref="B4:I4"/>
    <mergeCell ref="B8:C8"/>
    <mergeCell ref="D8:K8"/>
    <mergeCell ref="B10:C10"/>
    <mergeCell ref="B11:C11"/>
    <mergeCell ref="D10:K10"/>
    <mergeCell ref="D9:K9"/>
    <mergeCell ref="D11:K11"/>
    <mergeCell ref="B20:J20"/>
    <mergeCell ref="B21:J21"/>
    <mergeCell ref="B22:J22"/>
    <mergeCell ref="L12:N12"/>
    <mergeCell ref="B14:C14"/>
    <mergeCell ref="D14:E14"/>
    <mergeCell ref="A16:D16"/>
    <mergeCell ref="B18:J18"/>
    <mergeCell ref="A17:J17"/>
    <mergeCell ref="B19:J19"/>
    <mergeCell ref="E16:J16"/>
    <mergeCell ref="P111:P114"/>
    <mergeCell ref="J31:O31"/>
    <mergeCell ref="P32:U32"/>
    <mergeCell ref="B38:H38"/>
    <mergeCell ref="J35:O35"/>
    <mergeCell ref="H35:H36"/>
    <mergeCell ref="G35:G36"/>
    <mergeCell ref="G34:I34"/>
    <mergeCell ref="I35:I36"/>
    <mergeCell ref="J32:O33"/>
    <mergeCell ref="B34:B36"/>
    <mergeCell ref="C34:C36"/>
    <mergeCell ref="D34:F34"/>
    <mergeCell ref="J34:O34"/>
    <mergeCell ref="B32:I32"/>
    <mergeCell ref="P26:P30"/>
    <mergeCell ref="J26:N26"/>
    <mergeCell ref="B94:H94"/>
    <mergeCell ref="B105:H105"/>
    <mergeCell ref="C111:E112"/>
    <mergeCell ref="B29:E29"/>
    <mergeCell ref="B30:E30"/>
    <mergeCell ref="C33:I33"/>
    <mergeCell ref="G26:I26"/>
    <mergeCell ref="F26:F27"/>
    <mergeCell ref="B28:E28"/>
    <mergeCell ref="B26:E27"/>
    <mergeCell ref="O26:O27"/>
    <mergeCell ref="E35:E36"/>
    <mergeCell ref="F35:F36"/>
    <mergeCell ref="D35:D36"/>
  </mergeCells>
  <dataValidations count="2">
    <dataValidation type="custom" allowBlank="1" showInputMessage="1" showErrorMessage="1" error=" Не може да се попълва едновременно месеци и дни" sqref="D75:D84 D60:D69 D95:D104 D86:D90 D106:D110 D39:D58" xr:uid="{00000000-0002-0000-0100-000000000000}">
      <formula1>OR(D39="",G39="")</formula1>
    </dataValidation>
    <dataValidation type="custom" allowBlank="1" showInputMessage="1" showErrorMessage="1" error="Не се допуска едновременно въвеждане на брой месеци и брой дни_x000a_" sqref="G75:G84 G95:G104 G86:G88 G60:G69 G106:G111 G39:G58" xr:uid="{00000000-0002-0000-0100-000001000000}">
      <formula1>OR(D39="",G39="")</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Sheet1!$A$1:$A$14</xm:f>
          </x14:formula1>
          <xm:sqref>D12:K12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4"/>
  <sheetViews>
    <sheetView workbookViewId="0">
      <selection sqref="A1:A14"/>
    </sheetView>
  </sheetViews>
  <sheetFormatPr defaultRowHeight="14.25" x14ac:dyDescent="0.45"/>
  <cols>
    <col min="1" max="1" width="143.1328125" customWidth="1"/>
    <col min="2" max="2" width="16" customWidth="1"/>
  </cols>
  <sheetData>
    <row r="1" spans="1:1" ht="34.5" customHeight="1" x14ac:dyDescent="0.45">
      <c r="A1" s="62" t="s">
        <v>61</v>
      </c>
    </row>
    <row r="2" spans="1:1" x14ac:dyDescent="0.45">
      <c r="A2" s="62" t="s">
        <v>36</v>
      </c>
    </row>
    <row r="3" spans="1:1" x14ac:dyDescent="0.45">
      <c r="A3" s="62" t="s">
        <v>44</v>
      </c>
    </row>
    <row r="4" spans="1:1" x14ac:dyDescent="0.45">
      <c r="A4" s="62" t="s">
        <v>37</v>
      </c>
    </row>
    <row r="5" spans="1:1" ht="46.5" customHeight="1" x14ac:dyDescent="0.45">
      <c r="A5" s="62" t="s">
        <v>38</v>
      </c>
    </row>
    <row r="6" spans="1:1" x14ac:dyDescent="0.45">
      <c r="A6" s="62" t="s">
        <v>39</v>
      </c>
    </row>
    <row r="7" spans="1:1" x14ac:dyDescent="0.45">
      <c r="A7" s="62" t="s">
        <v>40</v>
      </c>
    </row>
    <row r="8" spans="1:1" x14ac:dyDescent="0.45">
      <c r="A8" s="62" t="s">
        <v>41</v>
      </c>
    </row>
    <row r="9" spans="1:1" x14ac:dyDescent="0.45">
      <c r="A9" s="62" t="s">
        <v>62</v>
      </c>
    </row>
    <row r="10" spans="1:1" ht="28.5" x14ac:dyDescent="0.45">
      <c r="A10" s="62" t="s">
        <v>45</v>
      </c>
    </row>
    <row r="11" spans="1:1" ht="28.5" x14ac:dyDescent="0.45">
      <c r="A11" s="62" t="s">
        <v>46</v>
      </c>
    </row>
    <row r="12" spans="1:1" ht="28.5" x14ac:dyDescent="0.45">
      <c r="A12" s="62" t="s">
        <v>47</v>
      </c>
    </row>
    <row r="13" spans="1:1" ht="28.5" x14ac:dyDescent="0.45">
      <c r="A13" s="62" t="s">
        <v>48</v>
      </c>
    </row>
    <row r="14" spans="1:1" x14ac:dyDescent="0.45">
      <c r="A14" s="62" t="s">
        <v>49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348f622-4170-4590-8d5c-fdc82777b5a9">
      <Terms xmlns="http://schemas.microsoft.com/office/infopath/2007/PartnerControls"/>
    </lcf76f155ced4ddcb4097134ff3c332f>
    <TaxCatchAll xmlns="9ba338a3-2cb7-409d-9687-0828ebf8de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9C164356D6632740920F9A173ED8E198" ma:contentTypeVersion="15" ma:contentTypeDescription="Създаване на нов документ" ma:contentTypeScope="" ma:versionID="33eb8bf169875d6a6434fe333dc10f3a">
  <xsd:schema xmlns:xsd="http://www.w3.org/2001/XMLSchema" xmlns:xs="http://www.w3.org/2001/XMLSchema" xmlns:p="http://schemas.microsoft.com/office/2006/metadata/properties" xmlns:ns2="b348f622-4170-4590-8d5c-fdc82777b5a9" xmlns:ns3="9ba338a3-2cb7-409d-9687-0828ebf8deef" targetNamespace="http://schemas.microsoft.com/office/2006/metadata/properties" ma:root="true" ma:fieldsID="6834123e7e7035c271eca06c3f57bccf" ns2:_="" ns3:_="">
    <xsd:import namespace="b348f622-4170-4590-8d5c-fdc82777b5a9"/>
    <xsd:import namespace="9ba338a3-2cb7-409d-9687-0828ebf8de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48f622-4170-4590-8d5c-fdc82777b5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Етикети за изображения" ma:readOnly="false" ma:fieldId="{5cf76f15-5ced-4ddc-b409-7134ff3c332f}" ma:taxonomyMulti="true" ma:sspId="24f06310-ab0b-42be-a4de-9a08438ef7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a338a3-2cb7-409d-9687-0828ebf8dee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1ed4f7-ae38-4642-bb3b-1974a3cec6a6}" ma:internalName="TaxCatchAll" ma:showField="CatchAllData" ma:web="9ba338a3-2cb7-409d-9687-0828ebf8dee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Споделено с"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Споделени с подробност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ъдържание"/>
        <xsd:element ref="dc:title" minOccurs="0" maxOccurs="1" ma:index="4" ma:displayName="Заглав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A14A5F-9084-406E-BE14-CDB5CB4200E2}">
  <ds:schemaRefs>
    <ds:schemaRef ds:uri="http://schemas.microsoft.com/office/2006/metadata/properties"/>
    <ds:schemaRef ds:uri="http://schemas.microsoft.com/office/infopath/2007/PartnerControls"/>
    <ds:schemaRef ds:uri="b348f622-4170-4590-8d5c-fdc82777b5a9"/>
    <ds:schemaRef ds:uri="9ba338a3-2cb7-409d-9687-0828ebf8deef"/>
  </ds:schemaRefs>
</ds:datastoreItem>
</file>

<file path=customXml/itemProps2.xml><?xml version="1.0" encoding="utf-8"?>
<ds:datastoreItem xmlns:ds="http://schemas.openxmlformats.org/officeDocument/2006/customXml" ds:itemID="{3099FCF0-036F-4AEB-8CCD-09DA58FAF081}"/>
</file>

<file path=customXml/itemProps3.xml><?xml version="1.0" encoding="utf-8"?>
<ds:datastoreItem xmlns:ds="http://schemas.openxmlformats.org/officeDocument/2006/customXml" ds:itemID="{8BCA3762-9C17-485F-BBF5-0A86AE47E8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Приложение 1б. Формуляр за бюджет за малки проекти с партньор_v2</dc:title>
  <dc:subject>BG-CIVILSOCIETY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2018-10-10T07:29:45Z</cp:lastPrinted>
  <dcterms:created xsi:type="dcterms:W3CDTF">2018-05-17T14:29:37Z</dcterms:created>
  <dcterms:modified xsi:type="dcterms:W3CDTF">2026-08-07T10:08:09Z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0x0101009C164356D6632740920F9A173ED8E198</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Приложение 1б. Формуляр за бюджет за малки проекти с партньор_v2</vt:lpwstr>
  </property>
  <property fmtid="{D5CDD505-2E9C-101B-9397-08002B2CF9AE}" pid="7" name="GrACE context">
    <vt:lpwstr>BG-CIVILSOCIETY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03-11-2026 07:01:28</vt:lpwstr>
  </property>
  <property fmtid="{D5CDD505-2E9C-101B-9397-08002B2CF9AE}" pid="10" name="GrACE date of creation">
    <vt:lpwstr>07-08-2026</vt:lpwstr>
  </property>
  <property fmtid="{D5CDD505-2E9C-101B-9397-08002B2CF9AE}" pid="11" name="GrACE version number and date">
    <vt:lpwstr>v1.0/07-08-2026</vt:lpwstr>
  </property>
  <property fmtid="{D5CDD505-2E9C-101B-9397-08002B2CF9AE}" pid="12" name="GrACE document classification">
    <vt:lpwstr>8.19.13 Call</vt:lpwstr>
  </property>
  <property fmtid="{D5CDD505-2E9C-101B-9397-08002B2CF9AE}" pid="13" name="GrACE reference ID">
    <vt:lpwstr>65230</vt:lpwstr>
  </property>
</Properties>
</file>